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ebd3a82344cf71/Документы/Рабочие документы/Стратегия предприятия/2. Стратегия/1. Дерево целей/Проекты/CEFACT IFMT/Mario/Материалы/"/>
    </mc:Choice>
  </mc:AlternateContent>
  <xr:revisionPtr revIDLastSave="1" documentId="11_30DC8F74D1DBE415E1E95E19D795AB0A02034EFA" xr6:coauthVersionLast="45" xr6:coauthVersionMax="45" xr10:uidLastSave="{8279AADF-472D-4D2A-A671-609463F0B664}"/>
  <bookViews>
    <workbookView xWindow="-28920" yWindow="-120" windowWidth="29040" windowHeight="15840" xr2:uid="{00000000-000D-0000-FFFF-FFFF00000000}"/>
  </bookViews>
  <sheets>
    <sheet name="BY" sheetId="1" r:id="rId1"/>
    <sheet name="LT" sheetId="2" r:id="rId2"/>
    <sheet name="LV" sheetId="3" r:id="rId3"/>
    <sheet name="ES" sheetId="4" r:id="rId4"/>
    <sheet name="NO" sheetId="5" r:id="rId5"/>
    <sheet name="FI" sheetId="6" r:id="rId6"/>
    <sheet name="HS Codelist" sheetId="7" r:id="rId7"/>
  </sheets>
  <calcPr calcId="181029"/>
</workbook>
</file>

<file path=xl/calcChain.xml><?xml version="1.0" encoding="utf-8"?>
<calcChain xmlns="http://schemas.openxmlformats.org/spreadsheetml/2006/main">
  <c r="D97" i="6" l="1"/>
  <c r="E97" i="6" s="1"/>
  <c r="D96" i="6"/>
  <c r="E96" i="6" s="1"/>
  <c r="D95" i="6"/>
  <c r="E95" i="6" s="1"/>
  <c r="D94" i="6"/>
  <c r="E94" i="6" s="1"/>
  <c r="D93" i="6"/>
  <c r="E93" i="6" s="1"/>
  <c r="D92" i="6"/>
  <c r="E92" i="6" s="1"/>
  <c r="D91" i="6"/>
  <c r="E91" i="6" s="1"/>
  <c r="D90" i="6"/>
  <c r="E90" i="6" s="1"/>
  <c r="D89" i="6"/>
  <c r="E89" i="6" s="1"/>
  <c r="D88" i="6"/>
  <c r="E88" i="6" s="1"/>
  <c r="D87" i="6"/>
  <c r="E87" i="6" s="1"/>
  <c r="D86" i="6"/>
  <c r="E86" i="6" s="1"/>
  <c r="D85" i="6"/>
  <c r="E85" i="6" s="1"/>
  <c r="D84" i="6"/>
  <c r="E84" i="6" s="1"/>
  <c r="D83" i="6"/>
  <c r="E83" i="6" s="1"/>
  <c r="D82" i="6"/>
  <c r="E82" i="6" s="1"/>
  <c r="D81" i="6"/>
  <c r="E81" i="6" s="1"/>
  <c r="D80" i="6"/>
  <c r="E80" i="6" s="1"/>
  <c r="D79" i="6"/>
  <c r="E79" i="6" s="1"/>
  <c r="D78" i="6"/>
  <c r="E78" i="6" s="1"/>
  <c r="D77" i="6"/>
  <c r="E77" i="6" s="1"/>
  <c r="D76" i="6"/>
  <c r="E76" i="6" s="1"/>
  <c r="D75" i="6"/>
  <c r="E75" i="6" s="1"/>
  <c r="D74" i="6"/>
  <c r="E74" i="6" s="1"/>
  <c r="D73" i="6"/>
  <c r="E73" i="6" s="1"/>
  <c r="D72" i="6"/>
  <c r="E72" i="6" s="1"/>
  <c r="D71" i="6"/>
  <c r="E71" i="6" s="1"/>
  <c r="D70" i="6"/>
  <c r="E70" i="6" s="1"/>
  <c r="D69" i="6"/>
  <c r="E69" i="6" s="1"/>
  <c r="D68" i="6"/>
  <c r="E68" i="6" s="1"/>
  <c r="D67" i="6"/>
  <c r="E67" i="6" s="1"/>
  <c r="D66" i="6"/>
  <c r="E66" i="6" s="1"/>
  <c r="D65" i="6"/>
  <c r="E65" i="6" s="1"/>
  <c r="D64" i="6"/>
  <c r="E64" i="6" s="1"/>
  <c r="D63" i="6"/>
  <c r="E63" i="6" s="1"/>
  <c r="D62" i="6"/>
  <c r="E62" i="6" s="1"/>
  <c r="D61" i="6"/>
  <c r="E61" i="6" s="1"/>
  <c r="D60" i="6"/>
  <c r="E60" i="6" s="1"/>
  <c r="D59" i="6"/>
  <c r="E59" i="6" s="1"/>
  <c r="D58" i="6"/>
  <c r="E58" i="6" s="1"/>
  <c r="D57" i="6"/>
  <c r="E57" i="6" s="1"/>
  <c r="D56" i="6"/>
  <c r="E56" i="6" s="1"/>
  <c r="D55" i="6"/>
  <c r="E55" i="6" s="1"/>
  <c r="D54" i="6"/>
  <c r="E54" i="6" s="1"/>
  <c r="D53" i="6"/>
  <c r="E53" i="6" s="1"/>
  <c r="D52" i="6"/>
  <c r="E52" i="6" s="1"/>
  <c r="D51" i="6"/>
  <c r="E51" i="6" s="1"/>
  <c r="D50" i="6"/>
  <c r="E50" i="6" s="1"/>
  <c r="D49" i="6"/>
  <c r="E49" i="6" s="1"/>
  <c r="D48" i="6"/>
  <c r="E48" i="6" s="1"/>
  <c r="D47" i="6"/>
  <c r="E47" i="6" s="1"/>
  <c r="D46" i="6"/>
  <c r="E46" i="6" s="1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4" i="6"/>
  <c r="E4" i="6" s="1"/>
  <c r="D3" i="6"/>
  <c r="E3" i="6" s="1"/>
  <c r="D2" i="6"/>
  <c r="E2" i="6" s="1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7" i="5"/>
  <c r="E87" i="5" s="1"/>
  <c r="D86" i="5"/>
  <c r="E86" i="5" s="1"/>
  <c r="D85" i="5"/>
  <c r="E85" i="5" s="1"/>
  <c r="D84" i="5"/>
  <c r="E84" i="5" s="1"/>
  <c r="D83" i="5"/>
  <c r="E83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E77" i="5" s="1"/>
  <c r="D76" i="5"/>
  <c r="E76" i="5" s="1"/>
  <c r="D75" i="5"/>
  <c r="E75" i="5" s="1"/>
  <c r="D74" i="5"/>
  <c r="E74" i="5" s="1"/>
  <c r="D73" i="5"/>
  <c r="E73" i="5" s="1"/>
  <c r="D72" i="5"/>
  <c r="E72" i="5" s="1"/>
  <c r="D71" i="5"/>
  <c r="E71" i="5" s="1"/>
  <c r="D70" i="5"/>
  <c r="E70" i="5" s="1"/>
  <c r="D69" i="5"/>
  <c r="E69" i="5" s="1"/>
  <c r="D68" i="5"/>
  <c r="E68" i="5" s="1"/>
  <c r="D67" i="5"/>
  <c r="E67" i="5" s="1"/>
  <c r="D66" i="5"/>
  <c r="E66" i="5" s="1"/>
  <c r="D65" i="5"/>
  <c r="E65" i="5" s="1"/>
  <c r="D64" i="5"/>
  <c r="E64" i="5" s="1"/>
  <c r="D63" i="5"/>
  <c r="E63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4" i="5"/>
  <c r="E54" i="5" s="1"/>
  <c r="D53" i="5"/>
  <c r="E53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" i="5"/>
  <c r="E3" i="5" s="1"/>
  <c r="D2" i="5"/>
  <c r="E2" i="5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2" i="4"/>
  <c r="E2" i="4" s="1"/>
  <c r="D97" i="3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D2" i="3"/>
  <c r="E2" i="3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2" i="1"/>
  <c r="E2" i="1" s="1"/>
</calcChain>
</file>

<file path=xl/sharedStrings.xml><?xml version="1.0" encoding="utf-8"?>
<sst xmlns="http://schemas.openxmlformats.org/spreadsheetml/2006/main" count="906" uniqueCount="310">
  <si>
    <t>02 Група</t>
  </si>
  <si>
    <t>27 Палива мінеральні; нафта та продукти її перегонки; бітумінозні речовини; воски мінеральні</t>
  </si>
  <si>
    <t>31 Добрива</t>
  </si>
  <si>
    <t>87 Засоби наземного транспорту, крім залізничного або трамвайного рухомого складу, їх частини та обладнання</t>
  </si>
  <si>
    <t>72 Чорні метали</t>
  </si>
  <si>
    <t>84 Реактори ядерні, котли, машини, обладнання і механічні пристрої; їх частини</t>
  </si>
  <si>
    <t>23 Залишки і відходи харчової промисловості; готові корми для тварин</t>
  </si>
  <si>
    <t>39 Пластмаси, полімерні матеріали та вироби з них</t>
  </si>
  <si>
    <t>12 Насіння і плоди олійних рослин; інше насіння, плоди та зерна; технічні або лікарські рослини; солома і фураж</t>
  </si>
  <si>
    <t>86 Залізничні локомотиви або моторні вагони трамвая, рухомий склад та їх частини; шляхове обладнання та пристрої для залізниць або трамвайних колій та їх частини; механічне (у тому числі електромеханічне) сигналізаційне обладнання всіх видів</t>
  </si>
  <si>
    <t>44 Деревина і вироби з деревини, деревне вугілля</t>
  </si>
  <si>
    <t>48 Папір і картон; вироби з паперової маси, паперу або картону</t>
  </si>
  <si>
    <t>73 Вироби з чорних металів</t>
  </si>
  <si>
    <t>70 Скло та вироби із скла</t>
  </si>
  <si>
    <t>25 Сіль; сірка; землі та каміння; штукатурні матеріали, вапно та цемент</t>
  </si>
  <si>
    <t>40 Каучук, гума та вироби з них</t>
  </si>
  <si>
    <t>85 Електричні машини, обладнання та їх частини; апаратура для запису або відтворення звуку, телевізійна апаратура для запису та відтворення зображення і звуку, їх частини та приладдя</t>
  </si>
  <si>
    <t>02 М’ясо та їстівні субпродукти</t>
  </si>
  <si>
    <t>38 Різноманітна хімічна продукція</t>
  </si>
  <si>
    <t>15 Жири та олії тваринного або рослинного походження; продукти їх розщеплення; готові харчові жири; воски тваринного або рослинного походження</t>
  </si>
  <si>
    <t>19 Готові продукти із зерна зернових культур, борошна, крохмалю або молока; борошняні кондитерські вироби</t>
  </si>
  <si>
    <t>68 Вироби з каменю, гіпсу, цементу, азбесту, слюди або аналогічних матеріалів</t>
  </si>
  <si>
    <t>94 Меблі; постільні речі, матраци, матрацні основи, диванні подушки та аналогічні набивні речі меблів, світильники та освітлювальні прилади, в іншому місці не зазначені; світлові покажчики, табло та подібні вироби; збірні будівельні конструкції</t>
  </si>
  <si>
    <t>07 Овочі та деякі їстівні коренеплоди і бульби</t>
  </si>
  <si>
    <t>29 Органічні хімічні сполуки</t>
  </si>
  <si>
    <t>10 Зернові культури</t>
  </si>
  <si>
    <t>20 Продукти переробки овочів, плодів або інших частин рослин</t>
  </si>
  <si>
    <t>30 Фармацевтична продукція</t>
  </si>
  <si>
    <t>83 Інші вироби з недорогоцінних металів</t>
  </si>
  <si>
    <t>22 Алкогольні і безалкогольні напої та оцет</t>
  </si>
  <si>
    <t>69 Керамічні вироби</t>
  </si>
  <si>
    <t>28 Продукти неорганічної хімії: неорганічні або органічні сполуки дорогоцінних металів, рідкоземельних металів, радіоактивних елементів або ізотопів</t>
  </si>
  <si>
    <t>56 Вата, повсть і неткані матеріали; спеціальна пряжа; шпагати, мотузки, троси та канати і вироби з них</t>
  </si>
  <si>
    <t>76 Алюміній і вироби з нього</t>
  </si>
  <si>
    <t>18 Какао та продукти з нього</t>
  </si>
  <si>
    <t>17 Цукор і кондитерські вироби з цукру</t>
  </si>
  <si>
    <t>61 Одяг та додаткові речі до одягу, трикотажні</t>
  </si>
  <si>
    <t>33 Ефірні олії та резиноїди; парфумерні, косметичні та туалетні препарати</t>
  </si>
  <si>
    <t>21 Різні харчові продукти</t>
  </si>
  <si>
    <t>08 Їстівні плоди та горіхи; шкірки цитрусових або динь</t>
  </si>
  <si>
    <t>16 Готові харчові продукти з м'яса, риби або ракоподібних, молюсків або інших водяних безхребетних</t>
  </si>
  <si>
    <t>11 Продукція борошномельно-круп'яної промисловості; солод; крохмалі; інулін; пшенична клейковина</t>
  </si>
  <si>
    <t>90 Прилади та апарати оптичні, фотографічні, кінематографічні, контрольні, вимірювальні, прецизійні; медичні або хірургічні; їх частини та приладдя</t>
  </si>
  <si>
    <t>74 Мідь і вироби з неї</t>
  </si>
  <si>
    <t>24 Тютюн і промислові замінники тютюну</t>
  </si>
  <si>
    <t>34 Мило, поверхнево-активні органічні речовини, мийні засоби, мастильні матеріали, воски штучні та готові, суміші для чищення або полірування, свічки та аналогічні вироби, пасти для ліплення, пластилін, "стоматологічний віск" і суміші на основі гіпсу для стоматології</t>
  </si>
  <si>
    <t>59 Текстильні матеріали, просочені, покриті або дубльовані; текстильні вироби технічного призначення</t>
  </si>
  <si>
    <t>32 Екстракти дубильні або барвні; таніни та їх похідні, барвники, пігменти та інші фарбувальні матеріали, фарби і лаки; замазки та інші мастики; чорнило, туш</t>
  </si>
  <si>
    <t>55 Синтетичні або штучні штапельні волокна</t>
  </si>
  <si>
    <t>64 Взуття, гетри та аналогічні вироби; їх частини</t>
  </si>
  <si>
    <t>54 Нитки синтетичні або штучні; стрічкові та подібної форми нитки із синтетичних або штучних матеріалів</t>
  </si>
  <si>
    <t>52 Бавовна</t>
  </si>
  <si>
    <t>26 Руди, шлаки та зола</t>
  </si>
  <si>
    <t>95 Іграшки, ігри та спортивний інвентар; їх частини і приладдя</t>
  </si>
  <si>
    <t>82 Інструменти, ножові вироби, ложки та виделки з недорогоцінних металів; їх частини з недорогоцінних металів</t>
  </si>
  <si>
    <t>04 Молоко та молочні продукти; яйця птиці; натуральний мед; їстівні продукти тваринного походження, в іншому місці не зазначені</t>
  </si>
  <si>
    <t>99 Інші товари</t>
  </si>
  <si>
    <t>63 Інші готові текстильні вироби; набори; одяг та текстильні вироби, що використовувалися; ганчір'я</t>
  </si>
  <si>
    <t>57 Килими та інші текстильні покриття для підлоги</t>
  </si>
  <si>
    <t>62 Одяг та додаткові речі до одягу, текстильні, крім трикотажних</t>
  </si>
  <si>
    <t>78 Свинець і вироби з нього</t>
  </si>
  <si>
    <t>47 Маса з деревини або з інших волокнистих целюлозних матеріалів; папір або картон, одержані з відходів та макулатури</t>
  </si>
  <si>
    <t>53 Інші рослинні текстильні волокна; пряжа з паперу і тканини з паперової пряжі</t>
  </si>
  <si>
    <t>41 Шкури необроблені (крім натурального та штучного хутра) і шкіра вичинена</t>
  </si>
  <si>
    <t>49 Друкована продукція, періодичні видання або інша продукція поліграфічної промисловості; рукописи або машинописні тексти та плани</t>
  </si>
  <si>
    <t>96 Різні готові вироби</t>
  </si>
  <si>
    <t>03 Риба і ракоподібні, молюски та інші водяні безхребетні</t>
  </si>
  <si>
    <t>51 Вовна, тонкий та грубий волос тварин; пряжа і тканини з кінського волосу</t>
  </si>
  <si>
    <t>36 Порох і вибухові речовини; піротехнічні вироби; сірники; пірофорні сплави; деякі горючі матеріали</t>
  </si>
  <si>
    <t>35 Білкові речовини; модифіковані крохмалі; клеї; ферменти</t>
  </si>
  <si>
    <t>09 Кава, чай, мате, або парагвайський чай, і прянощі</t>
  </si>
  <si>
    <t>89 Судна, човни та інші плавучі засоби</t>
  </si>
  <si>
    <t>76 Алюміній та вироби з нього</t>
  </si>
  <si>
    <t>88 Літальні апарати, космічні апарати та їх частини</t>
  </si>
  <si>
    <t>60 Трикотажні полотна</t>
  </si>
  <si>
    <t>06 Живі дерева та інші рослини; цибулини, коріння та інші аналогічні частини рослин; зрізані квіти і декоративна зелень</t>
  </si>
  <si>
    <t>58 Спеціальні тканини; тафтингові текстильні матеріали; мережива; гобелени; оздоблювальні матеріали; вишивка</t>
  </si>
  <si>
    <t>45 Корок та вироби з нього</t>
  </si>
  <si>
    <t>71 Перли натуральні або культивовані, дорогоцінне або напівдорогоцінне каміння, дорогоцінні метали, метали, плаковані дорогоцінними металами, та вироби з них; біжутерія; монети</t>
  </si>
  <si>
    <t>05 Інші продукти тваринного походження, в іншому місці не зазначені</t>
  </si>
  <si>
    <t>66 Парасольки, парасольки від сонця, палиці, палиці- сидіння, батоги, хлисти для верхової їзди та їх частини</t>
  </si>
  <si>
    <t>42 Вироби із шкіри; шорно-сідельні вироби та упряж; дорожні речі, сумки та аналогічні товари; вироби з кишок тварин (крім кетгуту з натурального шовку)</t>
  </si>
  <si>
    <t>13 Шелак природний неочищений; камеді, смоли та інші рослинні соки і екстракти</t>
  </si>
  <si>
    <t>81 Інші недорогоцінні метали; металокераміка; вироби з них</t>
  </si>
  <si>
    <t>65 Головні убори та їх частини</t>
  </si>
  <si>
    <t>43 Натуральне та штучне хутро; вироби з нього</t>
  </si>
  <si>
    <t>75 Нікель і вироби з нього</t>
  </si>
  <si>
    <t>67 Оброблені пір'я та пух і вироби з них; штучні квіти; вироби з волосся людини</t>
  </si>
  <si>
    <t>91 Годинники всіх видів та їх частини</t>
  </si>
  <si>
    <t>05 Інші продукти тваринного походження, в іншому місці не зазначені або не включені</t>
  </si>
  <si>
    <t>37 Фотографічні або кінематографічні товари</t>
  </si>
  <si>
    <t>92 Музичні інструменти; частини та приладдя до них</t>
  </si>
  <si>
    <t>46 Вироби із соломи, трави еспарто та інших матеріалів, які використовуються для плетіння; кошикові вироби та плетені вироби</t>
  </si>
  <si>
    <t>80 Олово і вироби з нього</t>
  </si>
  <si>
    <t>01 Живі тварини</t>
  </si>
  <si>
    <t>97 Твори мистецтва, предмети колекціонування та антикваріат</t>
  </si>
  <si>
    <t>-</t>
  </si>
  <si>
    <t>14 Рослинні матеріали для виготовлення плетених виробів; інші продукти рослинного походження, в іншому місці не зазначені</t>
  </si>
  <si>
    <t>Фитосан.сертификат</t>
  </si>
  <si>
    <t>Ветерин.сертификат</t>
  </si>
  <si>
    <t>*</t>
  </si>
  <si>
    <t>79 Цинк і вироби з нього</t>
  </si>
  <si>
    <t>4 digit categories</t>
  </si>
  <si>
    <t>Product descriptions</t>
  </si>
  <si>
    <t>0101 – 0106</t>
  </si>
  <si>
    <t>Live animals</t>
  </si>
  <si>
    <t>0201 – 0210</t>
  </si>
  <si>
    <t>Meat and edible meat offal</t>
  </si>
  <si>
    <t>0301 – 0307</t>
  </si>
  <si>
    <t>Fish and crustaceans, molluscs and other aquatic invertebrates</t>
  </si>
  <si>
    <t>0401 – 0410</t>
  </si>
  <si>
    <t>Dairy produce; birds’ eggs; natural honey; edible products of animal origin, not elsewhere specified or included</t>
  </si>
  <si>
    <t>0501 – 0511</t>
  </si>
  <si>
    <t>Products of animal origin, not elsewhere specified or included</t>
  </si>
  <si>
    <t>0601 – 0604</t>
  </si>
  <si>
    <t>Live trees and other plants; bulbs, roots and the like; cut flowers and ornamental foliage</t>
  </si>
  <si>
    <t>0701 – 0714</t>
  </si>
  <si>
    <t>Edible vegetables and certain roots and tubers</t>
  </si>
  <si>
    <t>0801 – 0814</t>
  </si>
  <si>
    <t>Edible fruit and nuts; peel of citrus fruit or melons</t>
  </si>
  <si>
    <t>0901 – 0910</t>
  </si>
  <si>
    <t>Coffee, tea, mate and spices</t>
  </si>
  <si>
    <t>1001 – 1008</t>
  </si>
  <si>
    <t>Cereals</t>
  </si>
  <si>
    <t>1101 – 1109</t>
  </si>
  <si>
    <t>Products of the milling industry; malt; starches; inulin; wheat gluten</t>
  </si>
  <si>
    <t>1201 – 1214</t>
  </si>
  <si>
    <t>Oil seeds and oleaginous fruits; miscellaneous grains, seeds and fruit; industrial or medicinal plants ; straw and fodder</t>
  </si>
  <si>
    <t>1301 – 1302</t>
  </si>
  <si>
    <t>Lac; gums, resins and other vegetable saps and extracts</t>
  </si>
  <si>
    <t>1401 – 1404</t>
  </si>
  <si>
    <t>Vegetable plaiting materials; vegetable products not elsewhere specified or included</t>
  </si>
  <si>
    <t>1501 – 1522</t>
  </si>
  <si>
    <t>Animal or vegetable fats and oils and their cleavage products; prepared edible fats; animal or vegetable waxes</t>
  </si>
  <si>
    <t>1601 – 1605</t>
  </si>
  <si>
    <t>Preparations of meat, of fish or of crustaceans, molluscs or other aquatic invertebrates</t>
  </si>
  <si>
    <t>1701 – 1704</t>
  </si>
  <si>
    <t>Sugars and sugar confectionery</t>
  </si>
  <si>
    <t>1801 – 1806</t>
  </si>
  <si>
    <t>Cocoa and cocoa preparations</t>
  </si>
  <si>
    <t>1901 – 1905</t>
  </si>
  <si>
    <t>Preparations of cereals, flour, starch or milk; pastrycooks’ products</t>
  </si>
  <si>
    <t>2001 – 2009</t>
  </si>
  <si>
    <t>Preparations of vegetables, fruit, nuts or other parts of plants</t>
  </si>
  <si>
    <t>2101 – 2106</t>
  </si>
  <si>
    <t>Miscellaneous edible preparations</t>
  </si>
  <si>
    <t>2201 – 2209</t>
  </si>
  <si>
    <t>Beverages, spirits and vinegar</t>
  </si>
  <si>
    <t>2301 – 2309</t>
  </si>
  <si>
    <t>Residues and waste from the food industries; prepared animal fodder</t>
  </si>
  <si>
    <t>2401 – 2403</t>
  </si>
  <si>
    <t>Tobacco and manufactured tobacco substitutes</t>
  </si>
  <si>
    <t>2501 – 2530</t>
  </si>
  <si>
    <t>Salt; sulphur; earths and stone; plastering materials, lime and cement</t>
  </si>
  <si>
    <t>2601 – 2621</t>
  </si>
  <si>
    <t>Ores, slag and ash</t>
  </si>
  <si>
    <t>2701 – 2715</t>
  </si>
  <si>
    <t>Mineral fuels, mineral oils and products of their distillation; bituminous substances; mineral waxes</t>
  </si>
  <si>
    <t>2801 – 2853</t>
  </si>
  <si>
    <t>Inorganic chemicals; organic or inorganic compounds of precious metals, of rare-earth metals, of radioactive elements or of isotopes</t>
  </si>
  <si>
    <t>2901 – 2942</t>
  </si>
  <si>
    <t>Organic chemicals</t>
  </si>
  <si>
    <t>3001 – 3006</t>
  </si>
  <si>
    <t>Pharmaceutical products</t>
  </si>
  <si>
    <t>3101 – 3105</t>
  </si>
  <si>
    <t>Fertilisers</t>
  </si>
  <si>
    <t>3201 – 3215</t>
  </si>
  <si>
    <t>Tanning or dyeing extracts; tannins and their derivatives; dyes, pigments and other colouring matter; paints and varnishes; putty and other mastics; inks</t>
  </si>
  <si>
    <t>3301 – 3307</t>
  </si>
  <si>
    <t>Essential oils and resinoids; perfumery, cosmetic or toilet preparations</t>
  </si>
  <si>
    <t>3401 – 3407</t>
  </si>
  <si>
    <t>Soap, organic surface-active agents, washing preparations, lubricating preparations, artificial waxes, prepared waxes, polishing or scouring preparations, candles and similar articles, modelling pastes, “dental waxes” and dental preparations with a basis of plaster</t>
  </si>
  <si>
    <t>3501 – 3507</t>
  </si>
  <si>
    <t>Albuminoidal substances; modified starches; glues; enzymes</t>
  </si>
  <si>
    <t>3601 – 3606</t>
  </si>
  <si>
    <t>Explosives; pyrotechnic products; matches; pyrophoric alloys; certain combustible preparations</t>
  </si>
  <si>
    <t>3701 – 3707</t>
  </si>
  <si>
    <t>Photographic or cinematographic goods</t>
  </si>
  <si>
    <t>3801 – 3825</t>
  </si>
  <si>
    <t>Miscellaneous chemical products</t>
  </si>
  <si>
    <t>3901 – 3926</t>
  </si>
  <si>
    <t>Plastics and articles thereof</t>
  </si>
  <si>
    <t>4001 – 4017</t>
  </si>
  <si>
    <t>Rubber and articles thereof</t>
  </si>
  <si>
    <t>4101 – 4115</t>
  </si>
  <si>
    <t>Raw hides and skins (other than furskins) and leather</t>
  </si>
  <si>
    <t>4201 – 4206</t>
  </si>
  <si>
    <t>Articles of leather; saddlery and harness; travel goods, handbags and similar containers; articles of animal gut (other than silk-worm gut)</t>
  </si>
  <si>
    <t>4301 – 4304</t>
  </si>
  <si>
    <t>Furskins and artificial fur; manufactures thereof</t>
  </si>
  <si>
    <t>4401 – 4421</t>
  </si>
  <si>
    <t>Wood and articles of wood; wood charcoal</t>
  </si>
  <si>
    <t>4501 – 4504</t>
  </si>
  <si>
    <t>Cork and articles of cork</t>
  </si>
  <si>
    <t>4601 – 4602</t>
  </si>
  <si>
    <t>Manufactures of straw, of esparto or of other plaiting materials; basketware and wickerwork</t>
  </si>
  <si>
    <t>4701 – 4707</t>
  </si>
  <si>
    <t>Pulp of wood or of other fibrous cellulosic material; waste and scrap of paper or paperboard</t>
  </si>
  <si>
    <t>4801 – 4823</t>
  </si>
  <si>
    <t>Paper and paperboard; articles of paper pulp, of paper or of paperboard</t>
  </si>
  <si>
    <t>4901 – 4911</t>
  </si>
  <si>
    <t>Printed books, newspapers, pictures and other products of the printing industry; manuscripts, typescripts and plans</t>
  </si>
  <si>
    <t>5001 – 5007</t>
  </si>
  <si>
    <t>Silk</t>
  </si>
  <si>
    <t>5101 – 5113</t>
  </si>
  <si>
    <t>Wool, fine or coarse animal hair; horsehair yarn and woven fabric</t>
  </si>
  <si>
    <t>5201 – 5212</t>
  </si>
  <si>
    <t>Cotton</t>
  </si>
  <si>
    <t>5301 – 5311</t>
  </si>
  <si>
    <t>Other vegetable textile fibres; paper yarn and woven fabrics of paper yarn</t>
  </si>
  <si>
    <t>5401 – 5408</t>
  </si>
  <si>
    <t>Sewing thread of man-made filaments, whether or not put up for retail sale</t>
  </si>
  <si>
    <t>5501 – 5516</t>
  </si>
  <si>
    <t>Man-made staple fibres</t>
  </si>
  <si>
    <t>5601 – 5609</t>
  </si>
  <si>
    <t>Wadding, felt and nonwovens; special yarns; twine, cordage, ropes and cables and articles thereof</t>
  </si>
  <si>
    <t>5701 – 5705</t>
  </si>
  <si>
    <t>Carpets and other textile floor coverings</t>
  </si>
  <si>
    <t>5801 – 5811</t>
  </si>
  <si>
    <t>Special woven fabrics; tufted textile fabrics; lace; tapestries; trimmings; embroidery</t>
  </si>
  <si>
    <t>5901 – 5911</t>
  </si>
  <si>
    <t>Impregnated, coated, covered or laminated textile fabrics; textile articles of a kind suitable for industrial use</t>
  </si>
  <si>
    <t>6001 – 6006</t>
  </si>
  <si>
    <t>Knitted or crocheted fabrics</t>
  </si>
  <si>
    <t>6101 – 6117</t>
  </si>
  <si>
    <t>Articles of apparel and clothing accessories, knitted or crocheted</t>
  </si>
  <si>
    <t>6201 – 6217</t>
  </si>
  <si>
    <t>Articles of apparel and clothing accessories, not knitted or crocheted</t>
  </si>
  <si>
    <t>6301 – 6310</t>
  </si>
  <si>
    <t>Other made up textile articles; sets; worn clothing and worn textile articles; rags</t>
  </si>
  <si>
    <t>6401 – 6406</t>
  </si>
  <si>
    <t>Footwear, gaiters and the like; parts of such articles</t>
  </si>
  <si>
    <t>6501 – 6507</t>
  </si>
  <si>
    <t>Headgear and parts thereof</t>
  </si>
  <si>
    <t>6601 – 6603</t>
  </si>
  <si>
    <t>Umbrellas, sun umbrellas, walking-sticks, seat-sticks, whips, riding-crops and parts thereof</t>
  </si>
  <si>
    <t>6701 – 6704</t>
  </si>
  <si>
    <t>Prepared feathers and down and articles made of feathers or of down; artificial flowers; articles of human hair</t>
  </si>
  <si>
    <t>6801 – 6815</t>
  </si>
  <si>
    <t>Articles of stone, plaster, cement, asbestos, mica or similar materials</t>
  </si>
  <si>
    <t>6901 – 6914</t>
  </si>
  <si>
    <t>Ceramic products</t>
  </si>
  <si>
    <t>7001 – 7020</t>
  </si>
  <si>
    <t>Glass and glassware</t>
  </si>
  <si>
    <t>7101 – 7118</t>
  </si>
  <si>
    <t>Natural or cultured pearls, precious or semi-precious stones, precious metals, metals clad with precious metal, and articles thereof; imitation jewellery; coin</t>
  </si>
  <si>
    <t>7201 – 7229</t>
  </si>
  <si>
    <t>Iron and steel</t>
  </si>
  <si>
    <t>7301 – 7326</t>
  </si>
  <si>
    <t>Articles of iron or steel</t>
  </si>
  <si>
    <t>7401 – 7419</t>
  </si>
  <si>
    <t>Copper and articles thereof</t>
  </si>
  <si>
    <t>7501 – 7508</t>
  </si>
  <si>
    <t>Nickel and articles thereof</t>
  </si>
  <si>
    <t>7601 – 7616</t>
  </si>
  <si>
    <t>Aluminium and articles thereof</t>
  </si>
  <si>
    <t>7801 – 7806</t>
  </si>
  <si>
    <t>Lead and articles thereof</t>
  </si>
  <si>
    <t>7901 – 7907</t>
  </si>
  <si>
    <t>Zinc and articles thereof</t>
  </si>
  <si>
    <t>8001 – 8007</t>
  </si>
  <si>
    <t>Tin and articles thereof</t>
  </si>
  <si>
    <t>8101 – 8113</t>
  </si>
  <si>
    <t>Other base metals; cermets; articles thereof</t>
  </si>
  <si>
    <t>8201 – 8215</t>
  </si>
  <si>
    <t>Tools, implements, cutlery, spoons and forks, of base metal; parts thereof of base metal</t>
  </si>
  <si>
    <t>8301 – 8311</t>
  </si>
  <si>
    <t>Miscellaneous articles of base metal</t>
  </si>
  <si>
    <t>8401 – 8487</t>
  </si>
  <si>
    <t>Nuclear reactors, boilers, machinery and mechanical appliances; parts thereof</t>
  </si>
  <si>
    <t>8501 – 8548</t>
  </si>
  <si>
    <t>Electrical machinery and equipment and parts thereof; sound recorders and reproducers, television image and sound recorders and reproducers, and parts and accessories of such articles</t>
  </si>
  <si>
    <t>8601 – 8609</t>
  </si>
  <si>
    <t>Railway or tramway locomotives, rolling-stock and parts thereof; railway or tramway track fixtures and fittings and parts thereof; mechanical (including electro-mechanical) traffic signalling equipment of all kinds</t>
  </si>
  <si>
    <t>8701 – 8716</t>
  </si>
  <si>
    <t>Vehicles other than railway or tramway rolling-stock, and parts and accessories thereof</t>
  </si>
  <si>
    <t>8801 – 8805</t>
  </si>
  <si>
    <t>Aircraft, spacecraft, and parts thereof</t>
  </si>
  <si>
    <t>8901 – 8908</t>
  </si>
  <si>
    <t>Ships, boats and floating structures</t>
  </si>
  <si>
    <t>9001 – 9033</t>
  </si>
  <si>
    <t>Optical, photographic, cinematographic, measuring, checking, precision, medical or surgical instruments and apparatus; parts and accessories thereof</t>
  </si>
  <si>
    <t>9101 – 9114</t>
  </si>
  <si>
    <t>Clocks and watches and parts thereof</t>
  </si>
  <si>
    <t>9201 – 9209</t>
  </si>
  <si>
    <t>Musical instruments; parts and accessories of such articles</t>
  </si>
  <si>
    <t>9301 – 9307</t>
  </si>
  <si>
    <t>Arms and ammunition; parts and accessories thereof</t>
  </si>
  <si>
    <t>9401 – 9406</t>
  </si>
  <si>
    <t>Furniture; bedding, mattresses, mattress supports, cushions and similar stuffed furnishings; lamps and lighting fittings, not elsewhere specified or included; illuminated signs, illuminated name-plates and the like; prefabricated buildings</t>
  </si>
  <si>
    <t>9501 – 9508</t>
  </si>
  <si>
    <t>Toys, games and sports requisites; parts and accessories thereof</t>
  </si>
  <si>
    <t>9601 – 9618</t>
  </si>
  <si>
    <t>Miscellaneous manufactured articles</t>
  </si>
  <si>
    <t>9701 – 9706</t>
  </si>
  <si>
    <t>Works of art, collectors’ pieces, and antiques</t>
  </si>
  <si>
    <t> HS Code</t>
  </si>
  <si>
    <t>HS Code</t>
  </si>
  <si>
    <t>Product description</t>
  </si>
  <si>
    <t>Other goods</t>
  </si>
  <si>
    <t>Goods turnover</t>
  </si>
  <si>
    <t>USD Export</t>
  </si>
  <si>
    <t>USD Import</t>
  </si>
  <si>
    <t>USD Balance</t>
  </si>
  <si>
    <t>USD Approval of import</t>
  </si>
  <si>
    <t>USD Payments due to import</t>
  </si>
  <si>
    <t>USD Payments for import</t>
  </si>
  <si>
    <t>USD Excise tax</t>
  </si>
  <si>
    <t>USD MPE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</si>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</sst>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orbe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Alignment="1"/>
    <xf numFmtId="4" fontId="0" fillId="2" borderId="0" xfId="0" applyNumberFormat="1" applyFill="1"/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/>
    </xf>
    <xf numFmtId="0" fontId="0" fillId="4" borderId="0" xfId="0" applyFill="1" applyAlignment="1"/>
  </cellXfs>
  <cellStyles count="1">
    <cellStyle name="Обычный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orbe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orbe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orbe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orbe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bottom style="medium">
          <color rgb="FFCCCCCC"/>
        </bottom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29C04C-7691-4F11-A51F-03F49466A773}" name="Таблица1" displayName="Таблица1" ref="A1:C98" totalsRowShown="0" headerRowDxfId="0" headerRowBorderDxfId="5" tableBorderDxfId="6" totalsRowBorderDxfId="4">
  <autoFilter ref="A1:C98" xr:uid="{E2D8531D-BD35-4DA4-9F33-01ED9310F8D5}"/>
  <tableColumns count="3">
    <tableColumn id="1" xr3:uid="{54137347-100E-483B-8EC7-0FDC8E61B98B}" name=" HS Code" dataDxfId="3"/>
    <tableColumn id="2" xr3:uid="{E04822B5-178A-4B74-A985-D7AA5B92D488}" name="4 digit categories" dataDxfId="2"/>
    <tableColumn id="3" xr3:uid="{8BA7FF75-BF96-49DC-A8E1-53068E440BA5}" name="Product description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D1" workbookViewId="0">
      <selection activeCell="E15" sqref="E15"/>
    </sheetView>
  </sheetViews>
  <sheetFormatPr defaultRowHeight="14.4" x14ac:dyDescent="0.3"/>
  <cols>
    <col min="1" max="1" width="11.6640625" hidden="1" customWidth="1"/>
    <col min="2" max="2" width="12.109375" hidden="1" customWidth="1"/>
    <col min="3" max="3" width="50.6640625" style="2" hidden="1" customWidth="1"/>
    <col min="4" max="4" width="6.21875" style="19" customWidth="1"/>
    <col min="5" max="5" width="50.6640625" style="19" customWidth="1"/>
    <col min="6" max="15" width="15.6640625" style="1" customWidth="1"/>
  </cols>
  <sheetData>
    <row r="1" spans="1:15" s="5" customFormat="1" x14ac:dyDescent="0.3">
      <c r="A1" s="5" t="s">
        <v>98</v>
      </c>
      <c r="B1" s="5" t="s">
        <v>99</v>
      </c>
      <c r="C1" s="5" t="s">
        <v>0</v>
      </c>
      <c r="D1" s="18" t="s">
        <v>297</v>
      </c>
      <c r="E1" s="18" t="s">
        <v>298</v>
      </c>
      <c r="F1" s="6" t="s">
        <v>300</v>
      </c>
      <c r="G1" s="6" t="s">
        <v>301</v>
      </c>
      <c r="H1" s="6" t="s">
        <v>302</v>
      </c>
      <c r="I1" s="6" t="s">
        <v>303</v>
      </c>
      <c r="J1" s="6" t="s">
        <v>304</v>
      </c>
      <c r="K1" s="6" t="s">
        <v>305</v>
      </c>
      <c r="L1" s="6" t="s">
        <v>306</v>
      </c>
      <c r="M1" s="6" t="s">
        <v>307</v>
      </c>
      <c r="N1" s="6" t="s">
        <v>308</v>
      </c>
      <c r="O1" s="6" t="s">
        <v>309</v>
      </c>
    </row>
    <row r="2" spans="1:15" x14ac:dyDescent="0.3">
      <c r="A2" s="10"/>
      <c r="B2" s="10"/>
      <c r="C2" s="8" t="s">
        <v>1</v>
      </c>
      <c r="D2" s="19">
        <f>VALUE(MID(C2,1,2))</f>
        <v>27</v>
      </c>
      <c r="E2" s="19" t="str">
        <f>VLOOKUP(D2,Таблица1[],3,0)</f>
        <v>Mineral fuels, mineral oils and products of their distillation; bituminous substances; mineral waxes</v>
      </c>
      <c r="F2" s="9">
        <v>7928379225.3300028</v>
      </c>
      <c r="G2" s="9">
        <v>10147703.960000001</v>
      </c>
      <c r="H2" s="9">
        <v>7918231521.3700008</v>
      </c>
      <c r="I2" s="9">
        <v>-7908083817.4100008</v>
      </c>
      <c r="J2" s="9">
        <v>2637891796.6999998</v>
      </c>
      <c r="K2" s="9">
        <v>1515844355.9429009</v>
      </c>
      <c r="L2" s="9">
        <v>0.57464235562626975</v>
      </c>
      <c r="M2" s="9">
        <v>2961737.054</v>
      </c>
      <c r="N2" s="9">
        <v>820577033.6128</v>
      </c>
      <c r="O2" s="9">
        <v>692305585.55970025</v>
      </c>
    </row>
    <row r="3" spans="1:15" x14ac:dyDescent="0.3">
      <c r="A3" s="10"/>
      <c r="B3" s="10"/>
      <c r="C3" s="8" t="s">
        <v>2</v>
      </c>
      <c r="D3" s="19">
        <f t="shared" ref="D3:D66" si="0">VALUE(MID(C3,1,2))</f>
        <v>31</v>
      </c>
      <c r="E3" s="19" t="str">
        <f>VLOOKUP(D3,Таблица1[],3,0)</f>
        <v>Fertilisers</v>
      </c>
      <c r="F3" s="9">
        <v>887779534.24000013</v>
      </c>
      <c r="G3" s="9">
        <v>168270</v>
      </c>
      <c r="H3" s="9">
        <v>887611264.24000001</v>
      </c>
      <c r="I3" s="9">
        <v>-887442994.24000001</v>
      </c>
      <c r="J3" s="9">
        <v>864578930.82000017</v>
      </c>
      <c r="K3" s="9">
        <v>173161066.9578</v>
      </c>
      <c r="L3" s="9">
        <v>0.20028369971214471</v>
      </c>
      <c r="M3" s="9">
        <v>171227.67199999999</v>
      </c>
      <c r="N3" s="9">
        <v>0</v>
      </c>
      <c r="O3" s="9">
        <v>172989839.28639999</v>
      </c>
    </row>
    <row r="4" spans="1:15" x14ac:dyDescent="0.3">
      <c r="A4" s="10"/>
      <c r="B4" s="10"/>
      <c r="C4" s="8" t="s">
        <v>3</v>
      </c>
      <c r="D4" s="19">
        <f t="shared" si="0"/>
        <v>87</v>
      </c>
      <c r="E4" s="19" t="str">
        <f>VLOOKUP(D4,Таблица1[],3,0)</f>
        <v>Vehicles other than railway or tramway rolling-stock, and parts and accessories thereof</v>
      </c>
      <c r="F4" s="9">
        <v>788152518.13999963</v>
      </c>
      <c r="G4" s="9">
        <v>47937935.299999997</v>
      </c>
      <c r="H4" s="9">
        <v>740214582.83999956</v>
      </c>
      <c r="I4" s="9">
        <v>-692276647.53999972</v>
      </c>
      <c r="J4" s="9">
        <v>713856577.46999967</v>
      </c>
      <c r="K4" s="9">
        <v>146155106.9417001</v>
      </c>
      <c r="L4" s="9">
        <v>0.2047401558723361</v>
      </c>
      <c r="M4" s="9">
        <v>2154139.7744</v>
      </c>
      <c r="N4" s="9">
        <v>633052.80499999982</v>
      </c>
      <c r="O4" s="9">
        <v>143367914.4253999</v>
      </c>
    </row>
    <row r="5" spans="1:15" x14ac:dyDescent="0.3">
      <c r="A5" s="10"/>
      <c r="B5" s="10"/>
      <c r="C5" s="8" t="s">
        <v>4</v>
      </c>
      <c r="D5" s="19">
        <f t="shared" si="0"/>
        <v>72</v>
      </c>
      <c r="E5" s="19" t="str">
        <f>VLOOKUP(D5,Таблица1[],3,0)</f>
        <v>Iron and steel</v>
      </c>
      <c r="F5" s="9">
        <v>663479235.08999956</v>
      </c>
      <c r="G5" s="9">
        <v>467841105.16000003</v>
      </c>
      <c r="H5" s="9">
        <v>195638129.92999989</v>
      </c>
      <c r="I5" s="9">
        <v>272202975.23000008</v>
      </c>
      <c r="J5" s="9">
        <v>193425005.61000001</v>
      </c>
      <c r="K5" s="9">
        <v>38702307.606000014</v>
      </c>
      <c r="L5" s="9">
        <v>0.20008947387099951</v>
      </c>
      <c r="M5" s="9">
        <v>9955.7886000000017</v>
      </c>
      <c r="N5" s="9">
        <v>0</v>
      </c>
      <c r="O5" s="9">
        <v>38692351.817200013</v>
      </c>
    </row>
    <row r="6" spans="1:15" x14ac:dyDescent="0.3">
      <c r="A6" s="10"/>
      <c r="B6" s="10"/>
      <c r="C6" s="8" t="s">
        <v>5</v>
      </c>
      <c r="D6" s="19">
        <f t="shared" si="0"/>
        <v>84</v>
      </c>
      <c r="E6" s="19" t="str">
        <f>VLOOKUP(D6,Таблица1[],3,0)</f>
        <v>Nuclear reactors, boilers, machinery and mechanical appliances; parts thereof</v>
      </c>
      <c r="F6" s="9">
        <v>616359747.12999868</v>
      </c>
      <c r="G6" s="9">
        <v>305603324.80000007</v>
      </c>
      <c r="H6" s="9">
        <v>310756422.32999998</v>
      </c>
      <c r="I6" s="9">
        <v>-5153097.5299999118</v>
      </c>
      <c r="J6" s="9">
        <v>296404958.69999981</v>
      </c>
      <c r="K6" s="9">
        <v>59839268.075799957</v>
      </c>
      <c r="L6" s="9">
        <v>0.201883491889773</v>
      </c>
      <c r="M6" s="9">
        <v>559044.48819999991</v>
      </c>
      <c r="N6" s="9">
        <v>0</v>
      </c>
      <c r="O6" s="9">
        <v>59280223.605999976</v>
      </c>
    </row>
    <row r="7" spans="1:15" x14ac:dyDescent="0.3">
      <c r="A7" s="10" t="s">
        <v>100</v>
      </c>
      <c r="B7" s="10" t="s">
        <v>100</v>
      </c>
      <c r="C7" s="8" t="s">
        <v>6</v>
      </c>
      <c r="D7" s="19">
        <f t="shared" si="0"/>
        <v>23</v>
      </c>
      <c r="E7" s="19" t="str">
        <f>VLOOKUP(D7,Таблица1[],3,0)</f>
        <v>Residues and waste from the food industries; prepared animal fodder</v>
      </c>
      <c r="F7" s="9">
        <v>564968428.45000005</v>
      </c>
      <c r="G7" s="9">
        <v>559434414.79999995</v>
      </c>
      <c r="H7" s="9">
        <v>5534013.6500000004</v>
      </c>
      <c r="I7" s="9">
        <v>553900401.14999998</v>
      </c>
      <c r="J7" s="9">
        <v>5534013.6499999994</v>
      </c>
      <c r="K7" s="9">
        <v>1139605.2095000001</v>
      </c>
      <c r="L7" s="9">
        <v>0.20592743017538451</v>
      </c>
      <c r="M7" s="9">
        <v>27368.572199999999</v>
      </c>
      <c r="N7" s="9">
        <v>0</v>
      </c>
      <c r="O7" s="9">
        <v>1112236.6379</v>
      </c>
    </row>
    <row r="8" spans="1:15" x14ac:dyDescent="0.3">
      <c r="A8" s="10"/>
      <c r="B8" s="10"/>
      <c r="C8" s="8" t="s">
        <v>7</v>
      </c>
      <c r="D8" s="19">
        <f t="shared" si="0"/>
        <v>39</v>
      </c>
      <c r="E8" s="19" t="str">
        <f>VLOOKUP(D8,Таблица1[],3,0)</f>
        <v>Plastics and articles thereof</v>
      </c>
      <c r="F8" s="9">
        <v>560294114.04999983</v>
      </c>
      <c r="G8" s="9">
        <v>237116600.56</v>
      </c>
      <c r="H8" s="9">
        <v>323177513.49000019</v>
      </c>
      <c r="I8" s="9">
        <v>-86060912.930000216</v>
      </c>
      <c r="J8" s="9">
        <v>322789737.81999999</v>
      </c>
      <c r="K8" s="9">
        <v>65205585.464699984</v>
      </c>
      <c r="L8" s="9">
        <v>0.20200637698420601</v>
      </c>
      <c r="M8" s="9">
        <v>593765.76829999988</v>
      </c>
      <c r="N8" s="9">
        <v>0</v>
      </c>
      <c r="O8" s="9">
        <v>64611819.722000062</v>
      </c>
    </row>
    <row r="9" spans="1:15" x14ac:dyDescent="0.3">
      <c r="A9" s="10" t="s">
        <v>100</v>
      </c>
      <c r="B9" s="10" t="s">
        <v>100</v>
      </c>
      <c r="C9" s="8" t="s">
        <v>8</v>
      </c>
      <c r="D9" s="19">
        <f t="shared" si="0"/>
        <v>12</v>
      </c>
      <c r="E9" s="19" t="str">
        <f>VLOOKUP(D9,Таблица1[],3,0)</f>
        <v>Oil seeds and oleaginous fruits; miscellaneous grains, seeds and fruit; industrial or medicinal plants ; straw and fodder</v>
      </c>
      <c r="F9" s="9">
        <v>395113321.74000001</v>
      </c>
      <c r="G9" s="9">
        <v>389794042.38999999</v>
      </c>
      <c r="H9" s="9">
        <v>5319279.3499999996</v>
      </c>
      <c r="I9" s="9">
        <v>384474763.04000002</v>
      </c>
      <c r="J9" s="9">
        <v>5319279.3499999996</v>
      </c>
      <c r="K9" s="9">
        <v>1064257.1495999999</v>
      </c>
      <c r="L9" s="9">
        <v>0.20007543871520869</v>
      </c>
      <c r="M9" s="9">
        <v>324.9966</v>
      </c>
      <c r="N9" s="9">
        <v>0</v>
      </c>
      <c r="O9" s="9">
        <v>1063932.1529999999</v>
      </c>
    </row>
    <row r="10" spans="1:15" x14ac:dyDescent="0.3">
      <c r="A10" s="10"/>
      <c r="B10" s="10"/>
      <c r="C10" s="8" t="s">
        <v>9</v>
      </c>
      <c r="D10" s="19">
        <f t="shared" si="0"/>
        <v>86</v>
      </c>
      <c r="E10" s="19" t="str">
        <f>VLOOKUP(D10,Таблица1[],3,0)</f>
        <v>Railway or tramway locomotives, rolling-stock and parts thereof; railway or tramway track fixtures and fittings and parts thereof; mechanical (including electro-mechanical) traffic signalling equipment of all kinds</v>
      </c>
      <c r="F10" s="9">
        <v>353663395.64999998</v>
      </c>
      <c r="G10" s="9">
        <v>312326457.61000001</v>
      </c>
      <c r="H10" s="9">
        <v>41336938.039999999</v>
      </c>
      <c r="I10" s="9">
        <v>270989519.56999999</v>
      </c>
      <c r="J10" s="9">
        <v>41312990.93</v>
      </c>
      <c r="K10" s="9">
        <v>8337381.3136000009</v>
      </c>
      <c r="L10" s="9">
        <v>0.20181016009532479</v>
      </c>
      <c r="M10" s="9">
        <v>56008.916200000007</v>
      </c>
      <c r="N10" s="9">
        <v>0</v>
      </c>
      <c r="O10" s="9">
        <v>8281372.3973999983</v>
      </c>
    </row>
    <row r="11" spans="1:15" x14ac:dyDescent="0.3">
      <c r="A11" s="10" t="s">
        <v>100</v>
      </c>
      <c r="B11" s="10"/>
      <c r="C11" s="8" t="s">
        <v>10</v>
      </c>
      <c r="D11" s="19">
        <f t="shared" si="0"/>
        <v>44</v>
      </c>
      <c r="E11" s="19" t="str">
        <f>VLOOKUP(D11,Таблица1[],3,0)</f>
        <v>Wood and articles of wood; wood charcoal</v>
      </c>
      <c r="F11" s="9">
        <v>324955660.92000002</v>
      </c>
      <c r="G11" s="9">
        <v>55625575.009999998</v>
      </c>
      <c r="H11" s="9">
        <v>269330085.91000003</v>
      </c>
      <c r="I11" s="9">
        <v>-213704510.90000001</v>
      </c>
      <c r="J11" s="9">
        <v>268783353.05000001</v>
      </c>
      <c r="K11" s="9">
        <v>53752604.142499998</v>
      </c>
      <c r="L11" s="9">
        <v>0.19998487083573499</v>
      </c>
      <c r="M11" s="9">
        <v>0</v>
      </c>
      <c r="N11" s="9">
        <v>0</v>
      </c>
      <c r="O11" s="9">
        <v>53752604.142500013</v>
      </c>
    </row>
    <row r="12" spans="1:15" x14ac:dyDescent="0.3">
      <c r="C12" s="2" t="s">
        <v>11</v>
      </c>
      <c r="D12" s="19">
        <f t="shared" si="0"/>
        <v>48</v>
      </c>
      <c r="E12" s="19" t="str">
        <f>VLOOKUP(D12,Таблица1[],3,0)</f>
        <v>Paper and paperboard; articles of paper pulp, of paper or of paperboard</v>
      </c>
      <c r="F12" s="1">
        <v>263209852.3899999</v>
      </c>
      <c r="G12" s="1">
        <v>211883082.91999999</v>
      </c>
      <c r="H12" s="1">
        <v>51326769.470000014</v>
      </c>
      <c r="I12" s="1">
        <v>160556313.44999999</v>
      </c>
      <c r="J12" s="1">
        <v>51284663.170000009</v>
      </c>
      <c r="K12" s="1">
        <v>10257321.513400011</v>
      </c>
      <c r="L12" s="1">
        <v>0.20000758276209621</v>
      </c>
      <c r="M12" s="1">
        <v>0</v>
      </c>
      <c r="N12" s="1">
        <v>0</v>
      </c>
      <c r="O12" s="1">
        <v>10257321.513400011</v>
      </c>
    </row>
    <row r="13" spans="1:15" x14ac:dyDescent="0.3">
      <c r="C13" s="2" t="s">
        <v>12</v>
      </c>
      <c r="D13" s="19">
        <f t="shared" si="0"/>
        <v>73</v>
      </c>
      <c r="E13" s="19" t="str">
        <f>VLOOKUP(D13,Таблица1[],3,0)</f>
        <v>Articles of iron or steel</v>
      </c>
      <c r="F13" s="1">
        <v>249910842.67999971</v>
      </c>
      <c r="G13" s="1">
        <v>145069122.31</v>
      </c>
      <c r="H13" s="1">
        <v>104841720.37</v>
      </c>
      <c r="I13" s="1">
        <v>40227401.939999938</v>
      </c>
      <c r="J13" s="1">
        <v>104397649.01000009</v>
      </c>
      <c r="K13" s="1">
        <v>21550537.549899992</v>
      </c>
      <c r="L13" s="1">
        <v>0.20642742201824599</v>
      </c>
      <c r="M13" s="1">
        <v>552835.7253000004</v>
      </c>
      <c r="N13" s="1">
        <v>0</v>
      </c>
      <c r="O13" s="1">
        <v>20997701.859999981</v>
      </c>
    </row>
    <row r="14" spans="1:15" x14ac:dyDescent="0.3">
      <c r="C14" s="2" t="s">
        <v>13</v>
      </c>
      <c r="D14" s="19">
        <f t="shared" si="0"/>
        <v>70</v>
      </c>
      <c r="E14" s="19" t="str">
        <f>VLOOKUP(D14,Таблица1[],3,0)</f>
        <v>Glass and glassware</v>
      </c>
      <c r="F14" s="1">
        <v>236128179.45999989</v>
      </c>
      <c r="G14" s="1">
        <v>58703069.559999987</v>
      </c>
      <c r="H14" s="1">
        <v>177425109.90000001</v>
      </c>
      <c r="I14" s="1">
        <v>-118722040.34</v>
      </c>
      <c r="J14" s="1">
        <v>177049732.76000011</v>
      </c>
      <c r="K14" s="1">
        <v>35511658.784599967</v>
      </c>
      <c r="L14" s="1">
        <v>0.20057448396568789</v>
      </c>
      <c r="M14" s="1">
        <v>84110.045000000013</v>
      </c>
      <c r="N14" s="1">
        <v>0</v>
      </c>
      <c r="O14" s="1">
        <v>35427548.74090001</v>
      </c>
    </row>
    <row r="15" spans="1:15" x14ac:dyDescent="0.3">
      <c r="C15" s="2" t="s">
        <v>14</v>
      </c>
      <c r="D15" s="19">
        <f t="shared" si="0"/>
        <v>25</v>
      </c>
      <c r="E15" s="19" t="str">
        <f>VLOOKUP(D15,Таблица1[],3,0)</f>
        <v>Salt; sulphur; earths and stone; plastering materials, lime and cement</v>
      </c>
      <c r="F15" s="1">
        <v>223686029.33000001</v>
      </c>
      <c r="G15" s="1">
        <v>148002002.41999999</v>
      </c>
      <c r="H15" s="1">
        <v>75684026.910000011</v>
      </c>
      <c r="I15" s="1">
        <v>72317975.509999976</v>
      </c>
      <c r="J15" s="1">
        <v>75292492.439999983</v>
      </c>
      <c r="K15" s="1">
        <v>15508611.4153</v>
      </c>
      <c r="L15" s="1">
        <v>0.2059781913536558</v>
      </c>
      <c r="M15" s="1">
        <v>371718.94160000002</v>
      </c>
      <c r="N15" s="1">
        <v>0</v>
      </c>
      <c r="O15" s="1">
        <v>15136892.477700001</v>
      </c>
    </row>
    <row r="16" spans="1:15" x14ac:dyDescent="0.3">
      <c r="C16" s="2" t="s">
        <v>15</v>
      </c>
      <c r="D16" s="19">
        <f t="shared" si="0"/>
        <v>40</v>
      </c>
      <c r="E16" s="19" t="str">
        <f>VLOOKUP(D16,Таблица1[],3,0)</f>
        <v>Rubber and articles thereof</v>
      </c>
      <c r="F16" s="1">
        <v>210685195.6100001</v>
      </c>
      <c r="G16" s="1">
        <v>43037417.009999998</v>
      </c>
      <c r="H16" s="1">
        <v>167647778.60000011</v>
      </c>
      <c r="I16" s="1">
        <v>-124610361.59000009</v>
      </c>
      <c r="J16" s="1">
        <v>167599048.40999991</v>
      </c>
      <c r="K16" s="1">
        <v>33743682.094099984</v>
      </c>
      <c r="L16" s="1">
        <v>0.2013357618329214</v>
      </c>
      <c r="M16" s="1">
        <v>189095.84860000011</v>
      </c>
      <c r="N16" s="1">
        <v>0</v>
      </c>
      <c r="O16" s="1">
        <v>33554586.269700013</v>
      </c>
    </row>
    <row r="17" spans="3:15" x14ac:dyDescent="0.3">
      <c r="C17" s="2" t="s">
        <v>16</v>
      </c>
      <c r="D17" s="19">
        <f t="shared" si="0"/>
        <v>85</v>
      </c>
      <c r="E17" s="19" t="str">
        <f>VLOOKUP(D17,Таблица1[],3,0)</f>
        <v>Electrical machinery and equipment and parts thereof; sound recorders and reproducers, television image and sound recorders and reproducers, and parts and accessories of such articles</v>
      </c>
      <c r="F17" s="1">
        <v>208058208.66000021</v>
      </c>
      <c r="G17" s="1">
        <v>118325421.40000001</v>
      </c>
      <c r="H17" s="1">
        <v>89732787.260000095</v>
      </c>
      <c r="I17" s="1">
        <v>28592634.139999911</v>
      </c>
      <c r="J17" s="1">
        <v>88313318.38000001</v>
      </c>
      <c r="K17" s="1">
        <v>18368127.529400021</v>
      </c>
      <c r="L17" s="1">
        <v>0.20798819324583079</v>
      </c>
      <c r="M17" s="1">
        <v>591100.67000000027</v>
      </c>
      <c r="N17" s="1">
        <v>0</v>
      </c>
      <c r="O17" s="1">
        <v>17777026.89090002</v>
      </c>
    </row>
    <row r="18" spans="3:15" x14ac:dyDescent="0.3">
      <c r="C18" s="2" t="s">
        <v>17</v>
      </c>
      <c r="D18" s="19">
        <f t="shared" si="0"/>
        <v>2</v>
      </c>
      <c r="E18" s="19" t="str">
        <f>VLOOKUP(D18,Таблица1[],3,0)</f>
        <v>Meat and edible meat offal</v>
      </c>
      <c r="F18" s="1">
        <v>184140308.91</v>
      </c>
      <c r="G18" s="1">
        <v>182591639.52000001</v>
      </c>
      <c r="H18" s="1">
        <v>1548669.39</v>
      </c>
      <c r="I18" s="1">
        <v>181042970.13</v>
      </c>
      <c r="J18" s="1">
        <v>1548669.39</v>
      </c>
      <c r="K18" s="1">
        <v>309633.91399999999</v>
      </c>
      <c r="L18" s="1">
        <v>0.19993545168475241</v>
      </c>
      <c r="M18" s="1">
        <v>0</v>
      </c>
      <c r="N18" s="1">
        <v>0</v>
      </c>
      <c r="O18" s="1">
        <v>309633.91399999999</v>
      </c>
    </row>
    <row r="19" spans="3:15" x14ac:dyDescent="0.3">
      <c r="C19" s="2" t="s">
        <v>18</v>
      </c>
      <c r="D19" s="19">
        <f t="shared" si="0"/>
        <v>38</v>
      </c>
      <c r="E19" s="19" t="str">
        <f>VLOOKUP(D19,Таблица1[],3,0)</f>
        <v>Miscellaneous chemical products</v>
      </c>
      <c r="F19" s="1">
        <v>164616931.83000001</v>
      </c>
      <c r="G19" s="1">
        <v>26943791.48</v>
      </c>
      <c r="H19" s="1">
        <v>137673140.34999999</v>
      </c>
      <c r="I19" s="1">
        <v>-110729348.87</v>
      </c>
      <c r="J19" s="1">
        <v>134836203.95999989</v>
      </c>
      <c r="K19" s="1">
        <v>27026431.963599999</v>
      </c>
      <c r="L19" s="1">
        <v>0.2004389857461247</v>
      </c>
      <c r="M19" s="1">
        <v>64003.057999999997</v>
      </c>
      <c r="N19" s="1">
        <v>907.96780000000001</v>
      </c>
      <c r="O19" s="1">
        <v>26961520.939500012</v>
      </c>
    </row>
    <row r="20" spans="3:15" x14ac:dyDescent="0.3">
      <c r="C20" s="2" t="s">
        <v>19</v>
      </c>
      <c r="D20" s="19">
        <f t="shared" si="0"/>
        <v>15</v>
      </c>
      <c r="E20" s="19" t="str">
        <f>VLOOKUP(D20,Таблица1[],3,0)</f>
        <v>Animal or vegetable fats and oils and their cleavage products; prepared edible fats; animal or vegetable waxes</v>
      </c>
      <c r="F20" s="1">
        <v>142790015.08000001</v>
      </c>
      <c r="G20" s="1">
        <v>141708794.34999999</v>
      </c>
      <c r="H20" s="1">
        <v>1081220.73</v>
      </c>
      <c r="I20" s="1">
        <v>140627573.62</v>
      </c>
      <c r="J20" s="1">
        <v>1041668.57</v>
      </c>
      <c r="K20" s="1">
        <v>221864.448</v>
      </c>
      <c r="L20" s="1">
        <v>0.21298948090562039</v>
      </c>
      <c r="M20" s="1">
        <v>11275.281199999999</v>
      </c>
      <c r="N20" s="1">
        <v>0</v>
      </c>
      <c r="O20" s="1">
        <v>210589.1666</v>
      </c>
    </row>
    <row r="21" spans="3:15" x14ac:dyDescent="0.3">
      <c r="C21" s="2" t="s">
        <v>20</v>
      </c>
      <c r="D21" s="19">
        <f t="shared" si="0"/>
        <v>19</v>
      </c>
      <c r="E21" s="19" t="str">
        <f>VLOOKUP(D21,Таблица1[],3,0)</f>
        <v>Preparations of cereals, flour, starch or milk; pastrycooks’ products</v>
      </c>
      <c r="F21" s="1">
        <v>129719512.0800001</v>
      </c>
      <c r="G21" s="1">
        <v>121281867.39</v>
      </c>
      <c r="H21" s="1">
        <v>8437644.6899999976</v>
      </c>
      <c r="I21" s="1">
        <v>112844222.7</v>
      </c>
      <c r="J21" s="1">
        <v>8436428.7299999986</v>
      </c>
      <c r="K21" s="1">
        <v>1744060.176599999</v>
      </c>
      <c r="L21" s="1">
        <v>0.20672967583998059</v>
      </c>
      <c r="M21" s="1">
        <v>45028.980400000008</v>
      </c>
      <c r="N21" s="1">
        <v>0</v>
      </c>
      <c r="O21" s="1">
        <v>1699031.196</v>
      </c>
    </row>
    <row r="22" spans="3:15" x14ac:dyDescent="0.3">
      <c r="C22" s="2" t="s">
        <v>21</v>
      </c>
      <c r="D22" s="19">
        <f t="shared" si="0"/>
        <v>68</v>
      </c>
      <c r="E22" s="19" t="str">
        <f>VLOOKUP(D22,Таблица1[],3,0)</f>
        <v>Articles of stone, plaster, cement, asbestos, mica or similar materials</v>
      </c>
      <c r="F22" s="1">
        <v>129014003.22</v>
      </c>
      <c r="G22" s="1">
        <v>31448015.430000011</v>
      </c>
      <c r="H22" s="1">
        <v>97565987.789999977</v>
      </c>
      <c r="I22" s="1">
        <v>-66117972.359999977</v>
      </c>
      <c r="J22" s="1">
        <v>97461264.590000004</v>
      </c>
      <c r="K22" s="1">
        <v>19681962.930500008</v>
      </c>
      <c r="L22" s="1">
        <v>0.20194651704241759</v>
      </c>
      <c r="M22" s="1">
        <v>149395.4222</v>
      </c>
      <c r="N22" s="1">
        <v>0</v>
      </c>
      <c r="O22" s="1">
        <v>19532567.510699991</v>
      </c>
    </row>
    <row r="23" spans="3:15" x14ac:dyDescent="0.3">
      <c r="C23" s="2" t="s">
        <v>22</v>
      </c>
      <c r="D23" s="19">
        <f t="shared" si="0"/>
        <v>94</v>
      </c>
      <c r="E23" s="19" t="str">
        <f>VLOOKUP(D23,Таблица1[],3,0)</f>
        <v>Furniture; bedding, mattresses, mattress supports, cushions and similar stuffed furnishings; lamps and lighting fittings, not elsewhere specified or included; illuminated signs, illuminated name-plates and the like; prefabricated buildings</v>
      </c>
      <c r="F23" s="1">
        <v>118239779.5</v>
      </c>
      <c r="G23" s="1">
        <v>95668074.840000004</v>
      </c>
      <c r="H23" s="1">
        <v>22571704.66</v>
      </c>
      <c r="I23" s="1">
        <v>73096370.180000007</v>
      </c>
      <c r="J23" s="1">
        <v>22542267.800000001</v>
      </c>
      <c r="K23" s="1">
        <v>4377221.2013999997</v>
      </c>
      <c r="L23" s="1">
        <v>0.1941783870298977</v>
      </c>
      <c r="M23" s="1">
        <v>37358.866699999999</v>
      </c>
      <c r="N23" s="1">
        <v>0</v>
      </c>
      <c r="O23" s="1">
        <v>4339862.3373999987</v>
      </c>
    </row>
    <row r="24" spans="3:15" x14ac:dyDescent="0.3">
      <c r="C24" s="2" t="s">
        <v>23</v>
      </c>
      <c r="D24" s="19">
        <f t="shared" si="0"/>
        <v>7</v>
      </c>
      <c r="E24" s="19" t="str">
        <f>VLOOKUP(D24,Таблица1[],3,0)</f>
        <v>Edible vegetables and certain roots and tubers</v>
      </c>
      <c r="F24" s="1">
        <v>114505030.05</v>
      </c>
      <c r="G24" s="1">
        <v>49492829.130000003</v>
      </c>
      <c r="H24" s="1">
        <v>65012200.920000002</v>
      </c>
      <c r="I24" s="1">
        <v>-15519371.789999999</v>
      </c>
      <c r="J24" s="1">
        <v>65012200.920000009</v>
      </c>
      <c r="K24" s="1">
        <v>13052551.38020001</v>
      </c>
      <c r="L24" s="1">
        <v>0.2007707967964609</v>
      </c>
      <c r="M24" s="1">
        <v>34589.370300000002</v>
      </c>
      <c r="N24" s="1">
        <v>0</v>
      </c>
      <c r="O24" s="1">
        <v>13017962.0108</v>
      </c>
    </row>
    <row r="25" spans="3:15" x14ac:dyDescent="0.3">
      <c r="C25" s="2" t="s">
        <v>24</v>
      </c>
      <c r="D25" s="19">
        <f t="shared" si="0"/>
        <v>29</v>
      </c>
      <c r="E25" s="19" t="str">
        <f>VLOOKUP(D25,Таблица1[],3,0)</f>
        <v>Organic chemicals</v>
      </c>
      <c r="F25" s="1">
        <v>109323390.01000001</v>
      </c>
      <c r="G25" s="1">
        <v>12114682.82</v>
      </c>
      <c r="H25" s="1">
        <v>97208707.189999998</v>
      </c>
      <c r="I25" s="1">
        <v>-85094024.370000005</v>
      </c>
      <c r="J25" s="1">
        <v>53212848.779999986</v>
      </c>
      <c r="K25" s="1">
        <v>38726102.802199997</v>
      </c>
      <c r="L25" s="1">
        <v>0.72775849611635868</v>
      </c>
      <c r="M25" s="1">
        <v>315711.54320000007</v>
      </c>
      <c r="N25" s="1">
        <v>23087099.907699998</v>
      </c>
      <c r="O25" s="1">
        <v>15323291.3583</v>
      </c>
    </row>
    <row r="26" spans="3:15" x14ac:dyDescent="0.3">
      <c r="C26" s="2" t="s">
        <v>25</v>
      </c>
      <c r="D26" s="19">
        <f t="shared" si="0"/>
        <v>10</v>
      </c>
      <c r="E26" s="19" t="str">
        <f>VLOOKUP(D26,Таблица1[],3,0)</f>
        <v>Cereals</v>
      </c>
      <c r="F26" s="1">
        <v>105228874.48</v>
      </c>
      <c r="G26" s="1">
        <v>101697294.65000001</v>
      </c>
      <c r="H26" s="1">
        <v>3531579.83</v>
      </c>
      <c r="I26" s="1">
        <v>98165714.820000008</v>
      </c>
      <c r="J26" s="1">
        <v>3531579.83</v>
      </c>
      <c r="K26" s="1">
        <v>717538.11690000002</v>
      </c>
      <c r="L26" s="1">
        <v>0.20317765743384031</v>
      </c>
      <c r="M26" s="1">
        <v>9353.9854000000014</v>
      </c>
      <c r="N26" s="1">
        <v>0</v>
      </c>
      <c r="O26" s="1">
        <v>708184.13139999995</v>
      </c>
    </row>
    <row r="27" spans="3:15" x14ac:dyDescent="0.3">
      <c r="C27" s="2" t="s">
        <v>26</v>
      </c>
      <c r="D27" s="19">
        <f t="shared" si="0"/>
        <v>20</v>
      </c>
      <c r="E27" s="19" t="str">
        <f>VLOOKUP(D27,Таблица1[],3,0)</f>
        <v>Preparations of vegetables, fruit, nuts or other parts of plants</v>
      </c>
      <c r="F27" s="1">
        <v>99654426.350000009</v>
      </c>
      <c r="G27" s="1">
        <v>84407258.039999992</v>
      </c>
      <c r="H27" s="1">
        <v>15247168.309999989</v>
      </c>
      <c r="I27" s="1">
        <v>69160089.729999989</v>
      </c>
      <c r="J27" s="1">
        <v>15067515.25</v>
      </c>
      <c r="K27" s="1">
        <v>3112687.9580999999</v>
      </c>
      <c r="L27" s="1">
        <v>0.20658269837158449</v>
      </c>
      <c r="M27" s="1">
        <v>82681.761800000022</v>
      </c>
      <c r="N27" s="1">
        <v>0</v>
      </c>
      <c r="O27" s="1">
        <v>3030006.1979999999</v>
      </c>
    </row>
    <row r="28" spans="3:15" x14ac:dyDescent="0.3">
      <c r="C28" s="2" t="s">
        <v>27</v>
      </c>
      <c r="D28" s="19">
        <f t="shared" si="0"/>
        <v>30</v>
      </c>
      <c r="E28" s="19" t="str">
        <f>VLOOKUP(D28,Таблица1[],3,0)</f>
        <v>Pharmaceutical products</v>
      </c>
      <c r="F28" s="1">
        <v>92959844.170000017</v>
      </c>
      <c r="G28" s="1">
        <v>77474161.960000008</v>
      </c>
      <c r="H28" s="1">
        <v>15485682.210000001</v>
      </c>
      <c r="I28" s="1">
        <v>61988479.750000007</v>
      </c>
      <c r="J28" s="1">
        <v>15484912.210000001</v>
      </c>
      <c r="K28" s="1">
        <v>1229639.2444</v>
      </c>
      <c r="L28" s="1">
        <v>7.9408861201415853E-2</v>
      </c>
      <c r="M28" s="1">
        <v>0</v>
      </c>
      <c r="N28" s="1">
        <v>0</v>
      </c>
      <c r="O28" s="1">
        <v>1229639.2444</v>
      </c>
    </row>
    <row r="29" spans="3:15" x14ac:dyDescent="0.3">
      <c r="C29" s="2" t="s">
        <v>28</v>
      </c>
      <c r="D29" s="19">
        <f t="shared" si="0"/>
        <v>83</v>
      </c>
      <c r="E29" s="19" t="str">
        <f>VLOOKUP(D29,Таблица1[],3,0)</f>
        <v>Miscellaneous articles of base metal</v>
      </c>
      <c r="F29" s="1">
        <v>81184883.169999987</v>
      </c>
      <c r="G29" s="1">
        <v>69077146.989999995</v>
      </c>
      <c r="H29" s="1">
        <v>12107736.18</v>
      </c>
      <c r="I29" s="1">
        <v>56969410.810000002</v>
      </c>
      <c r="J29" s="1">
        <v>12061301.079999991</v>
      </c>
      <c r="K29" s="1">
        <v>3044981.7306999979</v>
      </c>
      <c r="L29" s="1">
        <v>0.25245881107712131</v>
      </c>
      <c r="M29" s="1">
        <v>524898.86629999988</v>
      </c>
      <c r="N29" s="1">
        <v>0</v>
      </c>
      <c r="O29" s="1">
        <v>2520082.8805</v>
      </c>
    </row>
    <row r="30" spans="3:15" x14ac:dyDescent="0.3">
      <c r="C30" s="2" t="s">
        <v>29</v>
      </c>
      <c r="D30" s="19">
        <f t="shared" si="0"/>
        <v>22</v>
      </c>
      <c r="E30" s="19" t="str">
        <f>VLOOKUP(D30,Таблица1[],3,0)</f>
        <v>Beverages, spirits and vinegar</v>
      </c>
      <c r="F30" s="1">
        <v>78713517.190000013</v>
      </c>
      <c r="G30" s="1">
        <v>70942445.390000001</v>
      </c>
      <c r="H30" s="1">
        <v>7771071.7999999961</v>
      </c>
      <c r="I30" s="1">
        <v>63171373.590000004</v>
      </c>
      <c r="J30" s="1">
        <v>7771071.7999999961</v>
      </c>
      <c r="K30" s="1">
        <v>1927006.4474999991</v>
      </c>
      <c r="L30" s="1">
        <v>0.2479717723750795</v>
      </c>
      <c r="M30" s="1">
        <v>2269.9711000000002</v>
      </c>
      <c r="N30" s="1">
        <v>26857.945599999999</v>
      </c>
      <c r="O30" s="1">
        <v>1897878.531999998</v>
      </c>
    </row>
    <row r="31" spans="3:15" x14ac:dyDescent="0.3">
      <c r="C31" s="2" t="s">
        <v>30</v>
      </c>
      <c r="D31" s="19">
        <f t="shared" si="0"/>
        <v>69</v>
      </c>
      <c r="E31" s="19" t="str">
        <f>VLOOKUP(D31,Таблица1[],3,0)</f>
        <v>Ceramic products</v>
      </c>
      <c r="F31" s="1">
        <v>73993871.820000008</v>
      </c>
      <c r="G31" s="1">
        <v>53435733.25</v>
      </c>
      <c r="H31" s="1">
        <v>20558138.57</v>
      </c>
      <c r="I31" s="1">
        <v>32877594.68</v>
      </c>
      <c r="J31" s="1">
        <v>20532266.54000001</v>
      </c>
      <c r="K31" s="1">
        <v>4117704.889200001</v>
      </c>
      <c r="L31" s="1">
        <v>0.2005479950875409</v>
      </c>
      <c r="M31" s="1">
        <v>9436.4559000000008</v>
      </c>
      <c r="N31" s="1">
        <v>0</v>
      </c>
      <c r="O31" s="1">
        <v>4108268.433600002</v>
      </c>
    </row>
    <row r="32" spans="3:15" x14ac:dyDescent="0.3">
      <c r="C32" s="2" t="s">
        <v>31</v>
      </c>
      <c r="D32" s="19">
        <f t="shared" si="0"/>
        <v>28</v>
      </c>
      <c r="E32" s="19" t="str">
        <f>VLOOKUP(D32,Таблица1[],3,0)</f>
        <v>Inorganic chemicals; organic or inorganic compounds of precious metals, of rare-earth metals, of radioactive elements or of isotopes</v>
      </c>
      <c r="F32" s="1">
        <v>69736885.089999989</v>
      </c>
      <c r="G32" s="1">
        <v>45286159.489999987</v>
      </c>
      <c r="H32" s="1">
        <v>24450725.600000001</v>
      </c>
      <c r="I32" s="1">
        <v>20835433.889999989</v>
      </c>
      <c r="J32" s="1">
        <v>24423170.059999991</v>
      </c>
      <c r="K32" s="1">
        <v>4969074.4754000008</v>
      </c>
      <c r="L32" s="1">
        <v>0.2034573916159351</v>
      </c>
      <c r="M32" s="1">
        <v>68727.297599999991</v>
      </c>
      <c r="N32" s="1">
        <v>0</v>
      </c>
      <c r="O32" s="1">
        <v>4900347.1784000006</v>
      </c>
    </row>
    <row r="33" spans="3:15" x14ac:dyDescent="0.3">
      <c r="C33" s="2" t="s">
        <v>32</v>
      </c>
      <c r="D33" s="19">
        <f t="shared" si="0"/>
        <v>56</v>
      </c>
      <c r="E33" s="19" t="str">
        <f>VLOOKUP(D33,Таблица1[],3,0)</f>
        <v>Wadding, felt and nonwovens; special yarns; twine, cordage, ropes and cables and articles thereof</v>
      </c>
      <c r="F33" s="1">
        <v>68384133.090000004</v>
      </c>
      <c r="G33" s="1">
        <v>43031407.229999997</v>
      </c>
      <c r="H33" s="1">
        <v>25352725.859999988</v>
      </c>
      <c r="I33" s="1">
        <v>17678681.370000001</v>
      </c>
      <c r="J33" s="1">
        <v>25080270.09999999</v>
      </c>
      <c r="K33" s="1">
        <v>5050616.9239000008</v>
      </c>
      <c r="L33" s="1">
        <v>0.20137809137470181</v>
      </c>
      <c r="M33" s="1">
        <v>28958.397600000011</v>
      </c>
      <c r="N33" s="1">
        <v>0</v>
      </c>
      <c r="O33" s="1">
        <v>5021658.5271999976</v>
      </c>
    </row>
    <row r="34" spans="3:15" x14ac:dyDescent="0.3">
      <c r="C34" s="2" t="s">
        <v>33</v>
      </c>
      <c r="D34" s="19">
        <f t="shared" si="0"/>
        <v>76</v>
      </c>
      <c r="E34" s="19" t="str">
        <f>VLOOKUP(D34,Таблица1[],3,0)</f>
        <v>Aluminium and articles thereof</v>
      </c>
      <c r="F34" s="1">
        <v>66398108.25</v>
      </c>
      <c r="G34" s="1">
        <v>16965725.25</v>
      </c>
      <c r="H34" s="1">
        <v>49432383</v>
      </c>
      <c r="I34" s="1">
        <v>-32466657.750000011</v>
      </c>
      <c r="J34" s="1">
        <v>49069181.340000011</v>
      </c>
      <c r="K34" s="1">
        <v>9782125.3997000027</v>
      </c>
      <c r="L34" s="1">
        <v>0.19935375183701809</v>
      </c>
      <c r="M34" s="1">
        <v>0</v>
      </c>
      <c r="N34" s="1">
        <v>0</v>
      </c>
      <c r="O34" s="1">
        <v>9782125.3997000027</v>
      </c>
    </row>
    <row r="35" spans="3:15" x14ac:dyDescent="0.3">
      <c r="C35" s="2" t="s">
        <v>34</v>
      </c>
      <c r="D35" s="19">
        <f t="shared" si="0"/>
        <v>18</v>
      </c>
      <c r="E35" s="19" t="str">
        <f>VLOOKUP(D35,Таблица1[],3,0)</f>
        <v>Cocoa and cocoa preparations</v>
      </c>
      <c r="F35" s="1">
        <v>65449643.899999999</v>
      </c>
      <c r="G35" s="1">
        <v>55045890.170000002</v>
      </c>
      <c r="H35" s="1">
        <v>10403753.73</v>
      </c>
      <c r="I35" s="1">
        <v>44642136.439999998</v>
      </c>
      <c r="J35" s="1">
        <v>10403753.73</v>
      </c>
      <c r="K35" s="1">
        <v>2085910.51</v>
      </c>
      <c r="L35" s="1">
        <v>0.20049595214707169</v>
      </c>
      <c r="M35" s="1">
        <v>4392.9254000000001</v>
      </c>
      <c r="N35" s="1">
        <v>0</v>
      </c>
      <c r="O35" s="1">
        <v>2081517.5851</v>
      </c>
    </row>
    <row r="36" spans="3:15" x14ac:dyDescent="0.3">
      <c r="C36" s="2" t="s">
        <v>35</v>
      </c>
      <c r="D36" s="19">
        <f t="shared" si="0"/>
        <v>17</v>
      </c>
      <c r="E36" s="19" t="str">
        <f>VLOOKUP(D36,Таблица1[],3,0)</f>
        <v>Sugars and sugar confectionery</v>
      </c>
      <c r="F36" s="1">
        <v>65135154.270000003</v>
      </c>
      <c r="G36" s="1">
        <v>64303977.57</v>
      </c>
      <c r="H36" s="1">
        <v>831176.70000000007</v>
      </c>
      <c r="I36" s="1">
        <v>63472800.869999997</v>
      </c>
      <c r="J36" s="1">
        <v>829554.69999999984</v>
      </c>
      <c r="K36" s="1">
        <v>169745.97440000001</v>
      </c>
      <c r="L36" s="1">
        <v>0.2046230036427979</v>
      </c>
      <c r="M36" s="1">
        <v>3194.9902000000002</v>
      </c>
      <c r="N36" s="1">
        <v>0</v>
      </c>
      <c r="O36" s="1">
        <v>166550.98430000001</v>
      </c>
    </row>
    <row r="37" spans="3:15" x14ac:dyDescent="0.3">
      <c r="C37" s="2" t="s">
        <v>36</v>
      </c>
      <c r="D37" s="19">
        <f t="shared" si="0"/>
        <v>61</v>
      </c>
      <c r="E37" s="19" t="str">
        <f>VLOOKUP(D37,Таблица1[],3,0)</f>
        <v>Articles of apparel and clothing accessories, knitted or crocheted</v>
      </c>
      <c r="F37" s="1">
        <v>59279186.040000029</v>
      </c>
      <c r="G37" s="1">
        <v>6502894.1300000008</v>
      </c>
      <c r="H37" s="1">
        <v>52776291.909999996</v>
      </c>
      <c r="I37" s="1">
        <v>-46273397.780000001</v>
      </c>
      <c r="J37" s="1">
        <v>52776291.909999989</v>
      </c>
      <c r="K37" s="1">
        <v>10689556.812000001</v>
      </c>
      <c r="L37" s="1">
        <v>0.2025446734724945</v>
      </c>
      <c r="M37" s="1">
        <v>116375.28350000001</v>
      </c>
      <c r="N37" s="1">
        <v>0</v>
      </c>
      <c r="O37" s="1">
        <v>10573181.541399989</v>
      </c>
    </row>
    <row r="38" spans="3:15" x14ac:dyDescent="0.3">
      <c r="C38" s="2" t="s">
        <v>37</v>
      </c>
      <c r="D38" s="19">
        <f t="shared" si="0"/>
        <v>33</v>
      </c>
      <c r="E38" s="19" t="str">
        <f>VLOOKUP(D38,Таблица1[],3,0)</f>
        <v>Essential oils and resinoids; perfumery, cosmetic or toilet preparations</v>
      </c>
      <c r="F38" s="1">
        <v>56957854.270000033</v>
      </c>
      <c r="G38" s="1">
        <v>28088415.75</v>
      </c>
      <c r="H38" s="1">
        <v>28869438.520000011</v>
      </c>
      <c r="I38" s="1">
        <v>-781022.77000000328</v>
      </c>
      <c r="J38" s="1">
        <v>28858657.670000002</v>
      </c>
      <c r="K38" s="1">
        <v>6110073.179399997</v>
      </c>
      <c r="L38" s="1">
        <v>0.2117240950452009</v>
      </c>
      <c r="M38" s="1">
        <v>281323.08320000011</v>
      </c>
      <c r="N38" s="1">
        <v>0</v>
      </c>
      <c r="O38" s="1">
        <v>5828750.1061999984</v>
      </c>
    </row>
    <row r="39" spans="3:15" x14ac:dyDescent="0.3">
      <c r="C39" s="2" t="s">
        <v>38</v>
      </c>
      <c r="D39" s="19">
        <f t="shared" si="0"/>
        <v>21</v>
      </c>
      <c r="E39" s="19" t="str">
        <f>VLOOKUP(D39,Таблица1[],3,0)</f>
        <v>Miscellaneous edible preparations</v>
      </c>
      <c r="F39" s="1">
        <v>51987413.179999992</v>
      </c>
      <c r="G39" s="1">
        <v>44469360.969999999</v>
      </c>
      <c r="H39" s="1">
        <v>7518052.2100000009</v>
      </c>
      <c r="I39" s="1">
        <v>36951308.759999998</v>
      </c>
      <c r="J39" s="1">
        <v>7478639.8100000024</v>
      </c>
      <c r="K39" s="1">
        <v>1499992.2043000001</v>
      </c>
      <c r="L39" s="1">
        <v>0.2005701895542954</v>
      </c>
      <c r="M39" s="1">
        <v>3555.2505999999998</v>
      </c>
      <c r="N39" s="1">
        <v>0</v>
      </c>
      <c r="O39" s="1">
        <v>1496436.954200001</v>
      </c>
    </row>
    <row r="40" spans="3:15" x14ac:dyDescent="0.3">
      <c r="C40" s="2" t="s">
        <v>39</v>
      </c>
      <c r="D40" s="19">
        <f t="shared" si="0"/>
        <v>8</v>
      </c>
      <c r="E40" s="19" t="str">
        <f>VLOOKUP(D40,Таблица1[],3,0)</f>
        <v>Edible fruit and nuts; peel of citrus fruit or melons</v>
      </c>
      <c r="F40" s="1">
        <v>49716748.119999997</v>
      </c>
      <c r="G40" s="1">
        <v>46545816.509999998</v>
      </c>
      <c r="H40" s="1">
        <v>3170931.6100000008</v>
      </c>
      <c r="I40" s="1">
        <v>43374884.899999999</v>
      </c>
      <c r="J40" s="1">
        <v>3170931.6100000008</v>
      </c>
      <c r="K40" s="1">
        <v>637826.64109999989</v>
      </c>
      <c r="L40" s="1">
        <v>0.20114802826037609</v>
      </c>
      <c r="M40" s="1">
        <v>3109.8862000000008</v>
      </c>
      <c r="N40" s="1">
        <v>0</v>
      </c>
      <c r="O40" s="1">
        <v>634716.755</v>
      </c>
    </row>
    <row r="41" spans="3:15" x14ac:dyDescent="0.3">
      <c r="C41" s="2" t="s">
        <v>40</v>
      </c>
      <c r="D41" s="19">
        <f t="shared" si="0"/>
        <v>16</v>
      </c>
      <c r="E41" s="19" t="str">
        <f>VLOOKUP(D41,Таблица1[],3,0)</f>
        <v>Preparations of meat, of fish or of crustaceans, molluscs or other aquatic invertebrates</v>
      </c>
      <c r="F41" s="1">
        <v>45582599.029999986</v>
      </c>
      <c r="G41" s="1">
        <v>2364842.84</v>
      </c>
      <c r="H41" s="1">
        <v>43217756.189999998</v>
      </c>
      <c r="I41" s="1">
        <v>-40852913.349999987</v>
      </c>
      <c r="J41" s="1">
        <v>42986818.320000023</v>
      </c>
      <c r="K41" s="1">
        <v>8599225.9634999987</v>
      </c>
      <c r="L41" s="1">
        <v>0.20004332257126209</v>
      </c>
      <c r="M41" s="1">
        <v>1566.6348</v>
      </c>
      <c r="N41" s="1">
        <v>0</v>
      </c>
      <c r="O41" s="1">
        <v>8597659.3286999986</v>
      </c>
    </row>
    <row r="42" spans="3:15" x14ac:dyDescent="0.3">
      <c r="C42" s="2" t="s">
        <v>41</v>
      </c>
      <c r="D42" s="19">
        <f t="shared" si="0"/>
        <v>11</v>
      </c>
      <c r="E42" s="19" t="str">
        <f>VLOOKUP(D42,Таблица1[],3,0)</f>
        <v>Products of the milling industry; malt; starches; inulin; wheat gluten</v>
      </c>
      <c r="F42" s="1">
        <v>43234917.270000003</v>
      </c>
      <c r="G42" s="1">
        <v>16181740.970000001</v>
      </c>
      <c r="H42" s="1">
        <v>27053176.300000001</v>
      </c>
      <c r="I42" s="1">
        <v>-10871435.330000009</v>
      </c>
      <c r="J42" s="1">
        <v>27053176.300000001</v>
      </c>
      <c r="K42" s="1">
        <v>5418845.3738000011</v>
      </c>
      <c r="L42" s="1">
        <v>0.2003034805861226</v>
      </c>
      <c r="M42" s="1">
        <v>6641.2295000000004</v>
      </c>
      <c r="N42" s="1">
        <v>0</v>
      </c>
      <c r="O42" s="1">
        <v>5412204.1443000007</v>
      </c>
    </row>
    <row r="43" spans="3:15" x14ac:dyDescent="0.3">
      <c r="C43" s="2" t="s">
        <v>42</v>
      </c>
      <c r="D43" s="19">
        <f t="shared" si="0"/>
        <v>90</v>
      </c>
      <c r="E43" s="19" t="str">
        <f>VLOOKUP(D43,Таблица1[],3,0)</f>
        <v>Optical, photographic, cinematographic, measuring, checking, precision, medical or surgical instruments and apparatus; parts and accessories thereof</v>
      </c>
      <c r="F43" s="1">
        <v>37207910.889999993</v>
      </c>
      <c r="G43" s="1">
        <v>17998909.530000001</v>
      </c>
      <c r="H43" s="1">
        <v>19209001.359999999</v>
      </c>
      <c r="I43" s="1">
        <v>-1210091.829999994</v>
      </c>
      <c r="J43" s="1">
        <v>18406067.13000001</v>
      </c>
      <c r="K43" s="1">
        <v>3465699.7598999999</v>
      </c>
      <c r="L43" s="1">
        <v>0.18829116157309159</v>
      </c>
      <c r="M43" s="1">
        <v>132075.34030000001</v>
      </c>
      <c r="N43" s="1">
        <v>0</v>
      </c>
      <c r="O43" s="1">
        <v>3333624.4257</v>
      </c>
    </row>
    <row r="44" spans="3:15" x14ac:dyDescent="0.3">
      <c r="C44" s="2" t="s">
        <v>43</v>
      </c>
      <c r="D44" s="19">
        <f t="shared" si="0"/>
        <v>74</v>
      </c>
      <c r="E44" s="19" t="str">
        <f>VLOOKUP(D44,Таблица1[],3,0)</f>
        <v>Copper and articles thereof</v>
      </c>
      <c r="F44" s="1">
        <v>36649845.069999993</v>
      </c>
      <c r="G44" s="1">
        <v>35081923.18</v>
      </c>
      <c r="H44" s="1">
        <v>1567921.89</v>
      </c>
      <c r="I44" s="1">
        <v>33514001.289999999</v>
      </c>
      <c r="J44" s="1">
        <v>889105.10999999987</v>
      </c>
      <c r="K44" s="1">
        <v>177808.4278</v>
      </c>
      <c r="L44" s="1">
        <v>0.19998583497062569</v>
      </c>
      <c r="M44" s="1">
        <v>0</v>
      </c>
      <c r="N44" s="1">
        <v>0</v>
      </c>
      <c r="O44" s="1">
        <v>177808.42780000009</v>
      </c>
    </row>
    <row r="45" spans="3:15" x14ac:dyDescent="0.3">
      <c r="C45" s="2" t="s">
        <v>44</v>
      </c>
      <c r="D45" s="19">
        <f t="shared" si="0"/>
        <v>24</v>
      </c>
      <c r="E45" s="19" t="str">
        <f>VLOOKUP(D45,Таблица1[],3,0)</f>
        <v>Tobacco and manufactured tobacco substitutes</v>
      </c>
      <c r="F45" s="1">
        <v>35367132.799999997</v>
      </c>
      <c r="G45" s="1">
        <v>35296610</v>
      </c>
      <c r="H45" s="1">
        <v>70522.800000000017</v>
      </c>
      <c r="I45" s="1">
        <v>35226087.200000003</v>
      </c>
      <c r="J45" s="1">
        <v>68352.800000000003</v>
      </c>
      <c r="K45" s="1">
        <v>13757.241900000001</v>
      </c>
      <c r="L45" s="1">
        <v>0.201268154340422</v>
      </c>
      <c r="M45" s="1">
        <v>72.2029</v>
      </c>
      <c r="N45" s="1">
        <v>0</v>
      </c>
      <c r="O45" s="1">
        <v>13685.0396</v>
      </c>
    </row>
    <row r="46" spans="3:15" x14ac:dyDescent="0.3">
      <c r="C46" s="2" t="s">
        <v>45</v>
      </c>
      <c r="D46" s="19">
        <f t="shared" si="0"/>
        <v>34</v>
      </c>
      <c r="E46" s="19" t="str">
        <f>VLOOKUP(D46,Таблица1[],3,0)</f>
        <v>Soap, organic surface-active agents, washing preparations, lubricating preparations, artificial waxes, prepared waxes, polishing or scouring preparations, candles and similar articles, modelling pastes, “dental waxes” and dental preparations with a basis of plaster</v>
      </c>
      <c r="F46" s="1">
        <v>34537064.700000003</v>
      </c>
      <c r="G46" s="1">
        <v>19488593.23</v>
      </c>
      <c r="H46" s="1">
        <v>15048471.470000001</v>
      </c>
      <c r="I46" s="1">
        <v>4440121.7599999923</v>
      </c>
      <c r="J46" s="1">
        <v>14893426.65</v>
      </c>
      <c r="K46" s="1">
        <v>3154970.8608000008</v>
      </c>
      <c r="L46" s="1">
        <v>0.21183646550540461</v>
      </c>
      <c r="M46" s="1">
        <v>146871.54440000001</v>
      </c>
      <c r="N46" s="1">
        <v>0</v>
      </c>
      <c r="O46" s="1">
        <v>3008099.32</v>
      </c>
    </row>
    <row r="47" spans="3:15" x14ac:dyDescent="0.3">
      <c r="C47" s="2" t="s">
        <v>46</v>
      </c>
      <c r="D47" s="19">
        <f t="shared" si="0"/>
        <v>59</v>
      </c>
      <c r="E47" s="19" t="str">
        <f>VLOOKUP(D47,Таблица1[],3,0)</f>
        <v>Impregnated, coated, covered or laminated textile fabrics; textile articles of a kind suitable for industrial use</v>
      </c>
      <c r="F47" s="1">
        <v>32303246.909999989</v>
      </c>
      <c r="G47" s="1">
        <v>1877342.5</v>
      </c>
      <c r="H47" s="1">
        <v>30425904.409999989</v>
      </c>
      <c r="I47" s="1">
        <v>-28548561.91</v>
      </c>
      <c r="J47" s="1">
        <v>30207297.010000002</v>
      </c>
      <c r="K47" s="1">
        <v>6050877.078900001</v>
      </c>
      <c r="L47" s="1">
        <v>0.2003117682756218</v>
      </c>
      <c r="M47" s="1">
        <v>14438.457700000001</v>
      </c>
      <c r="N47" s="1">
        <v>0</v>
      </c>
      <c r="O47" s="1">
        <v>6036438.6211000001</v>
      </c>
    </row>
    <row r="48" spans="3:15" x14ac:dyDescent="0.3">
      <c r="C48" s="2" t="s">
        <v>47</v>
      </c>
      <c r="D48" s="19">
        <f t="shared" si="0"/>
        <v>32</v>
      </c>
      <c r="E48" s="19" t="str">
        <f>VLOOKUP(D48,Таблица1[],3,0)</f>
        <v>Tanning or dyeing extracts; tannins and their derivatives; dyes, pigments and other colouring matter; paints and varnishes; putty and other mastics; inks</v>
      </c>
      <c r="F48" s="1">
        <v>31647478.899999991</v>
      </c>
      <c r="G48" s="1">
        <v>11206434.17</v>
      </c>
      <c r="H48" s="1">
        <v>20441044.73</v>
      </c>
      <c r="I48" s="1">
        <v>-9234610.5600000061</v>
      </c>
      <c r="J48" s="1">
        <v>20228172.850000001</v>
      </c>
      <c r="K48" s="1">
        <v>4107980.722800002</v>
      </c>
      <c r="L48" s="1">
        <v>0.20308214455464291</v>
      </c>
      <c r="M48" s="1">
        <v>51700.9715</v>
      </c>
      <c r="N48" s="1">
        <v>0</v>
      </c>
      <c r="O48" s="1">
        <v>4056279.7520000008</v>
      </c>
    </row>
    <row r="49" spans="3:15" x14ac:dyDescent="0.3">
      <c r="C49" s="2" t="s">
        <v>48</v>
      </c>
      <c r="D49" s="19">
        <f t="shared" si="0"/>
        <v>55</v>
      </c>
      <c r="E49" s="19" t="str">
        <f>VLOOKUP(D49,Таблица1[],3,0)</f>
        <v>Man-made staple fibres</v>
      </c>
      <c r="F49" s="1">
        <v>28345736.129999999</v>
      </c>
      <c r="G49" s="1">
        <v>12125990</v>
      </c>
      <c r="H49" s="1">
        <v>16219746.130000001</v>
      </c>
      <c r="I49" s="1">
        <v>-4093756.1300000008</v>
      </c>
      <c r="J49" s="1">
        <v>15501747.01</v>
      </c>
      <c r="K49" s="1">
        <v>3101235.3081</v>
      </c>
      <c r="L49" s="1">
        <v>0.20005714879099931</v>
      </c>
      <c r="M49" s="1">
        <v>700.76030000000003</v>
      </c>
      <c r="N49" s="1">
        <v>0</v>
      </c>
      <c r="O49" s="1">
        <v>3100534.5477</v>
      </c>
    </row>
    <row r="50" spans="3:15" x14ac:dyDescent="0.3">
      <c r="C50" s="2" t="s">
        <v>49</v>
      </c>
      <c r="D50" s="19">
        <f t="shared" si="0"/>
        <v>64</v>
      </c>
      <c r="E50" s="19" t="str">
        <f>VLOOKUP(D50,Таблица1[],3,0)</f>
        <v>Footwear, gaiters and the like; parts of such articles</v>
      </c>
      <c r="F50" s="1">
        <v>24187337.489999998</v>
      </c>
      <c r="G50" s="1">
        <v>23504556.170000002</v>
      </c>
      <c r="H50" s="1">
        <v>682781.32000000018</v>
      </c>
      <c r="I50" s="1">
        <v>22821774.850000001</v>
      </c>
      <c r="J50" s="1">
        <v>675496.87999999989</v>
      </c>
      <c r="K50" s="1">
        <v>142981.3959</v>
      </c>
      <c r="L50" s="1">
        <v>0.2116684771364154</v>
      </c>
      <c r="M50" s="1">
        <v>5643.7649000000001</v>
      </c>
      <c r="N50" s="1">
        <v>0</v>
      </c>
      <c r="O50" s="1">
        <v>137337.6311</v>
      </c>
    </row>
    <row r="51" spans="3:15" x14ac:dyDescent="0.3">
      <c r="C51" s="2" t="s">
        <v>50</v>
      </c>
      <c r="D51" s="19">
        <f t="shared" si="0"/>
        <v>54</v>
      </c>
      <c r="E51" s="19" t="str">
        <f>VLOOKUP(D51,Таблица1[],3,0)</f>
        <v>Sewing thread of man-made filaments, whether or not put up for retail sale</v>
      </c>
      <c r="F51" s="1">
        <v>21388424.489999998</v>
      </c>
      <c r="G51" s="1">
        <v>2662678.13</v>
      </c>
      <c r="H51" s="1">
        <v>18725746.359999999</v>
      </c>
      <c r="I51" s="1">
        <v>-16063068.23</v>
      </c>
      <c r="J51" s="1">
        <v>18637924.719999999</v>
      </c>
      <c r="K51" s="1">
        <v>3728229.1268000011</v>
      </c>
      <c r="L51" s="1">
        <v>0.20003456301115491</v>
      </c>
      <c r="M51" s="1">
        <v>566.51260000000002</v>
      </c>
      <c r="N51" s="1">
        <v>0</v>
      </c>
      <c r="O51" s="1">
        <v>3727662.6142000002</v>
      </c>
    </row>
    <row r="52" spans="3:15" x14ac:dyDescent="0.3">
      <c r="C52" s="2" t="s">
        <v>51</v>
      </c>
      <c r="D52" s="19">
        <f t="shared" si="0"/>
        <v>52</v>
      </c>
      <c r="E52" s="19" t="str">
        <f>VLOOKUP(D52,Таблица1[],3,0)</f>
        <v>Cotton</v>
      </c>
      <c r="F52" s="1">
        <v>21352953.229999989</v>
      </c>
      <c r="G52" s="1">
        <v>558580</v>
      </c>
      <c r="H52" s="1">
        <v>20794373.229999989</v>
      </c>
      <c r="I52" s="1">
        <v>-20235793.229999989</v>
      </c>
      <c r="J52" s="1">
        <v>19746935.159999989</v>
      </c>
      <c r="K52" s="1">
        <v>3955725.6682000002</v>
      </c>
      <c r="L52" s="1">
        <v>0.20032099341739071</v>
      </c>
      <c r="M52" s="1">
        <v>5278.5445000000009</v>
      </c>
      <c r="N52" s="1">
        <v>0</v>
      </c>
      <c r="O52" s="1">
        <v>3950447.123600001</v>
      </c>
    </row>
    <row r="53" spans="3:15" x14ac:dyDescent="0.3">
      <c r="C53" s="2" t="s">
        <v>52</v>
      </c>
      <c r="D53" s="19">
        <f t="shared" si="0"/>
        <v>26</v>
      </c>
      <c r="E53" s="19" t="str">
        <f>VLOOKUP(D53,Таблица1[],3,0)</f>
        <v>Ores, slag and ash</v>
      </c>
      <c r="F53" s="1">
        <v>19345982.899999999</v>
      </c>
      <c r="G53" s="1">
        <v>18046540.199999999</v>
      </c>
      <c r="H53" s="1">
        <v>1299442.7</v>
      </c>
      <c r="I53" s="1">
        <v>16747097.5</v>
      </c>
      <c r="J53" s="1">
        <v>1299442.7</v>
      </c>
      <c r="K53" s="1">
        <v>269237.35849999997</v>
      </c>
      <c r="L53" s="1">
        <v>0.2071944830657019</v>
      </c>
      <c r="M53" s="1">
        <v>7790.3382000000001</v>
      </c>
      <c r="N53" s="1">
        <v>0</v>
      </c>
      <c r="O53" s="1">
        <v>261447.02080000009</v>
      </c>
    </row>
    <row r="54" spans="3:15" x14ac:dyDescent="0.3">
      <c r="C54" s="2" t="s">
        <v>53</v>
      </c>
      <c r="D54" s="19">
        <f t="shared" si="0"/>
        <v>95</v>
      </c>
      <c r="E54" s="19" t="str">
        <f>VLOOKUP(D54,Таблица1[],3,0)</f>
        <v>Toys, games and sports requisites; parts and accessories thereof</v>
      </c>
      <c r="F54" s="1">
        <v>18863184.809999999</v>
      </c>
      <c r="G54" s="1">
        <v>12123794.66</v>
      </c>
      <c r="H54" s="1">
        <v>6739390.1500000022</v>
      </c>
      <c r="I54" s="1">
        <v>5384404.5099999979</v>
      </c>
      <c r="J54" s="1">
        <v>6706078.1999999983</v>
      </c>
      <c r="K54" s="1">
        <v>1420003.6507000001</v>
      </c>
      <c r="L54" s="1">
        <v>0.21174874618968809</v>
      </c>
      <c r="M54" s="1">
        <v>64906.645199999999</v>
      </c>
      <c r="N54" s="1">
        <v>0</v>
      </c>
      <c r="O54" s="1">
        <v>1355097.0064000001</v>
      </c>
    </row>
    <row r="55" spans="3:15" x14ac:dyDescent="0.3">
      <c r="C55" s="2" t="s">
        <v>54</v>
      </c>
      <c r="D55" s="19">
        <f t="shared" si="0"/>
        <v>82</v>
      </c>
      <c r="E55" s="19" t="str">
        <f>VLOOKUP(D55,Таблица1[],3,0)</f>
        <v>Tools, implements, cutlery, spoons and forks, of base metal; parts thereof of base metal</v>
      </c>
      <c r="F55" s="1">
        <v>17301601.989999998</v>
      </c>
      <c r="G55" s="1">
        <v>7917278.6399999997</v>
      </c>
      <c r="H55" s="1">
        <v>9384323.3499999996</v>
      </c>
      <c r="I55" s="1">
        <v>-1467044.71</v>
      </c>
      <c r="J55" s="1">
        <v>9374405.8500000015</v>
      </c>
      <c r="K55" s="1">
        <v>1939139.1812</v>
      </c>
      <c r="L55" s="1">
        <v>0.20685462227987489</v>
      </c>
      <c r="M55" s="1">
        <v>53567.523700000012</v>
      </c>
      <c r="N55" s="1">
        <v>0</v>
      </c>
      <c r="O55" s="1">
        <v>1885571.6606000001</v>
      </c>
    </row>
    <row r="56" spans="3:15" x14ac:dyDescent="0.3">
      <c r="C56" s="2" t="s">
        <v>55</v>
      </c>
      <c r="D56" s="19">
        <f t="shared" si="0"/>
        <v>4</v>
      </c>
      <c r="E56" s="19" t="str">
        <f>VLOOKUP(D56,Таблица1[],3,0)</f>
        <v>Dairy produce; birds’ eggs; natural honey; edible products of animal origin, not elsewhere specified or included</v>
      </c>
      <c r="F56" s="1">
        <v>16644167.90000001</v>
      </c>
      <c r="G56" s="1">
        <v>307870</v>
      </c>
      <c r="H56" s="1">
        <v>16336297.9</v>
      </c>
      <c r="I56" s="1">
        <v>-16028427.9</v>
      </c>
      <c r="J56" s="1">
        <v>16327545</v>
      </c>
      <c r="K56" s="1">
        <v>3268435.880799999</v>
      </c>
      <c r="L56" s="1">
        <v>0.20017926031133271</v>
      </c>
      <c r="M56" s="1">
        <v>2535.9014000000002</v>
      </c>
      <c r="N56" s="1">
        <v>0</v>
      </c>
      <c r="O56" s="1">
        <v>3265899.9794999999</v>
      </c>
    </row>
    <row r="57" spans="3:15" x14ac:dyDescent="0.3">
      <c r="C57" s="2" t="s">
        <v>56</v>
      </c>
      <c r="D57" s="19">
        <f t="shared" si="0"/>
        <v>99</v>
      </c>
      <c r="E57" s="19" t="str">
        <f>VLOOKUP(D57,Таблица1[],3,0)</f>
        <v>Other goods</v>
      </c>
      <c r="F57" s="1">
        <v>16586077.369999999</v>
      </c>
      <c r="G57" s="1">
        <v>10631710</v>
      </c>
      <c r="H57" s="1">
        <v>5954367.3699999992</v>
      </c>
      <c r="I57" s="1">
        <v>4677342.6300000008</v>
      </c>
      <c r="J57" s="1">
        <v>5611359.9499999993</v>
      </c>
      <c r="K57" s="1">
        <v>1490279.7915000001</v>
      </c>
      <c r="L57" s="1">
        <v>0.26558264035441193</v>
      </c>
      <c r="M57" s="1">
        <v>306671.70260000002</v>
      </c>
      <c r="N57" s="1">
        <v>0</v>
      </c>
      <c r="O57" s="1">
        <v>1183608.0889999999</v>
      </c>
    </row>
    <row r="58" spans="3:15" x14ac:dyDescent="0.3">
      <c r="C58" s="2" t="s">
        <v>57</v>
      </c>
      <c r="D58" s="19">
        <f t="shared" si="0"/>
        <v>63</v>
      </c>
      <c r="E58" s="19" t="str">
        <f>VLOOKUP(D58,Таблица1[],3,0)</f>
        <v>Other made up textile articles; sets; worn clothing and worn textile articles; rags</v>
      </c>
      <c r="F58" s="1">
        <v>16504621.319999989</v>
      </c>
      <c r="G58" s="1">
        <v>11504026.83</v>
      </c>
      <c r="H58" s="1">
        <v>5000594.4899999993</v>
      </c>
      <c r="I58" s="1">
        <v>6503432.3400000017</v>
      </c>
      <c r="J58" s="1">
        <v>4959888.04</v>
      </c>
      <c r="K58" s="1">
        <v>1004748.9632</v>
      </c>
      <c r="L58" s="1">
        <v>0.20257492812277261</v>
      </c>
      <c r="M58" s="1">
        <v>10635.032300000001</v>
      </c>
      <c r="N58" s="1">
        <v>0</v>
      </c>
      <c r="O58" s="1">
        <v>994113.93319999985</v>
      </c>
    </row>
    <row r="59" spans="3:15" x14ac:dyDescent="0.3">
      <c r="C59" s="2" t="s">
        <v>58</v>
      </c>
      <c r="D59" s="19">
        <f t="shared" si="0"/>
        <v>57</v>
      </c>
      <c r="E59" s="19" t="str">
        <f>VLOOKUP(D59,Таблица1[],3,0)</f>
        <v>Carpets and other textile floor coverings</v>
      </c>
      <c r="F59" s="1">
        <v>15690514.039999999</v>
      </c>
      <c r="G59" s="1">
        <v>568236.96</v>
      </c>
      <c r="H59" s="1">
        <v>15122277.08</v>
      </c>
      <c r="I59" s="1">
        <v>-14554040.119999999</v>
      </c>
      <c r="J59" s="1">
        <v>15071115.810000001</v>
      </c>
      <c r="K59" s="1">
        <v>3014438.0211999998</v>
      </c>
      <c r="L59" s="1">
        <v>0.20001425635651071</v>
      </c>
      <c r="M59" s="1">
        <v>0</v>
      </c>
      <c r="N59" s="1">
        <v>0</v>
      </c>
      <c r="O59" s="1">
        <v>3014438.0211999998</v>
      </c>
    </row>
    <row r="60" spans="3:15" x14ac:dyDescent="0.3">
      <c r="C60" s="2" t="s">
        <v>59</v>
      </c>
      <c r="D60" s="19">
        <f t="shared" si="0"/>
        <v>62</v>
      </c>
      <c r="E60" s="19" t="str">
        <f>VLOOKUP(D60,Таблица1[],3,0)</f>
        <v>Articles of apparel and clothing accessories, not knitted or crocheted</v>
      </c>
      <c r="F60" s="1">
        <v>13598793.359999999</v>
      </c>
      <c r="G60" s="1">
        <v>1837471.27</v>
      </c>
      <c r="H60" s="1">
        <v>11761322.09</v>
      </c>
      <c r="I60" s="1">
        <v>-9923850.8199999984</v>
      </c>
      <c r="J60" s="1">
        <v>11707812.300000001</v>
      </c>
      <c r="K60" s="1">
        <v>2530354.0998</v>
      </c>
      <c r="L60" s="1">
        <v>0.2161252704572314</v>
      </c>
      <c r="M60" s="1">
        <v>157441.685</v>
      </c>
      <c r="N60" s="1">
        <v>0</v>
      </c>
      <c r="O60" s="1">
        <v>2372912.4304999998</v>
      </c>
    </row>
    <row r="61" spans="3:15" x14ac:dyDescent="0.3">
      <c r="C61" s="2" t="s">
        <v>60</v>
      </c>
      <c r="D61" s="19">
        <f t="shared" si="0"/>
        <v>78</v>
      </c>
      <c r="E61" s="19" t="str">
        <f>VLOOKUP(D61,Таблица1[],3,0)</f>
        <v>Lead and articles thereof</v>
      </c>
      <c r="F61" s="1">
        <v>12195797.560000001</v>
      </c>
      <c r="G61" s="1">
        <v>4130</v>
      </c>
      <c r="H61" s="1">
        <v>12191667.560000001</v>
      </c>
      <c r="I61" s="1">
        <v>-12187537.560000001</v>
      </c>
      <c r="J61" s="1">
        <v>12191667.560000001</v>
      </c>
      <c r="K61" s="1">
        <v>2437984.8121000002</v>
      </c>
      <c r="L61" s="1">
        <v>0.19997139850653869</v>
      </c>
      <c r="M61" s="1">
        <v>0</v>
      </c>
      <c r="N61" s="1">
        <v>0</v>
      </c>
      <c r="O61" s="1">
        <v>2437984.8121000002</v>
      </c>
    </row>
    <row r="62" spans="3:15" x14ac:dyDescent="0.3">
      <c r="C62" s="2" t="s">
        <v>61</v>
      </c>
      <c r="D62" s="19">
        <f t="shared" si="0"/>
        <v>47</v>
      </c>
      <c r="E62" s="19" t="str">
        <f>VLOOKUP(D62,Таблица1[],3,0)</f>
        <v>Pulp of wood or of other fibrous cellulosic material; waste and scrap of paper or paperboard</v>
      </c>
      <c r="F62" s="1">
        <v>11877275.369999999</v>
      </c>
      <c r="G62" s="1">
        <v>403370</v>
      </c>
      <c r="H62" s="1">
        <v>11473905.369999999</v>
      </c>
      <c r="I62" s="1">
        <v>-11070535.369999999</v>
      </c>
      <c r="J62" s="1">
        <v>5718454.5099999998</v>
      </c>
      <c r="K62" s="1">
        <v>1143689.7535000001</v>
      </c>
      <c r="L62" s="1">
        <v>0.19999979915902141</v>
      </c>
      <c r="M62" s="1">
        <v>0</v>
      </c>
      <c r="N62" s="1">
        <v>0</v>
      </c>
      <c r="O62" s="1">
        <v>1143689.7535000001</v>
      </c>
    </row>
    <row r="63" spans="3:15" x14ac:dyDescent="0.3">
      <c r="C63" s="2" t="s">
        <v>62</v>
      </c>
      <c r="D63" s="19">
        <f t="shared" si="0"/>
        <v>53</v>
      </c>
      <c r="E63" s="19" t="str">
        <f>VLOOKUP(D63,Таблица1[],3,0)</f>
        <v>Other vegetable textile fibres; paper yarn and woven fabrics of paper yarn</v>
      </c>
      <c r="F63" s="1">
        <v>9746338.7700000014</v>
      </c>
      <c r="G63" s="1">
        <v>0</v>
      </c>
      <c r="H63" s="1">
        <v>9746338.7699999996</v>
      </c>
      <c r="I63" s="1">
        <v>-9746338.7699999996</v>
      </c>
      <c r="J63" s="1">
        <v>9566039.040000001</v>
      </c>
      <c r="K63" s="1">
        <v>1912187.325</v>
      </c>
      <c r="L63" s="1">
        <v>0.19989332230448431</v>
      </c>
      <c r="M63" s="1">
        <v>307.4273</v>
      </c>
      <c r="N63" s="1">
        <v>0</v>
      </c>
      <c r="O63" s="1">
        <v>1911879.8976</v>
      </c>
    </row>
    <row r="64" spans="3:15" x14ac:dyDescent="0.3">
      <c r="C64" s="2" t="s">
        <v>63</v>
      </c>
      <c r="D64" s="19">
        <f t="shared" si="0"/>
        <v>41</v>
      </c>
      <c r="E64" s="19" t="str">
        <f>VLOOKUP(D64,Таблица1[],3,0)</f>
        <v>Raw hides and skins (other than furskins) and leather</v>
      </c>
      <c r="F64" s="1">
        <v>9550410.5499999989</v>
      </c>
      <c r="G64" s="1">
        <v>4902050</v>
      </c>
      <c r="H64" s="1">
        <v>4648360.5500000007</v>
      </c>
      <c r="I64" s="1">
        <v>253689.44999999931</v>
      </c>
      <c r="J64" s="1">
        <v>4566890.0999999996</v>
      </c>
      <c r="K64" s="1">
        <v>974725.55979999993</v>
      </c>
      <c r="L64" s="1">
        <v>0.2134331105975158</v>
      </c>
      <c r="M64" s="1">
        <v>51096.608400000012</v>
      </c>
      <c r="N64" s="1">
        <v>0</v>
      </c>
      <c r="O64" s="1">
        <v>923628.95130000007</v>
      </c>
    </row>
    <row r="65" spans="3:15" x14ac:dyDescent="0.3">
      <c r="C65" s="2" t="s">
        <v>64</v>
      </c>
      <c r="D65" s="19">
        <f t="shared" si="0"/>
        <v>49</v>
      </c>
      <c r="E65" s="19" t="str">
        <f>VLOOKUP(D65,Таблица1[],3,0)</f>
        <v>Printed books, newspapers, pictures and other products of the printing industry; manuscripts, typescripts and plans</v>
      </c>
      <c r="F65" s="1">
        <v>9076119.5599999987</v>
      </c>
      <c r="G65" s="1">
        <v>5441764.3300000001</v>
      </c>
      <c r="H65" s="1">
        <v>3634355.23</v>
      </c>
      <c r="I65" s="1">
        <v>1807409.1</v>
      </c>
      <c r="J65" s="1">
        <v>3617028.6700000009</v>
      </c>
      <c r="K65" s="1">
        <v>724383.32169999974</v>
      </c>
      <c r="L65" s="1">
        <v>0.20027027369401521</v>
      </c>
      <c r="M65" s="1">
        <v>0</v>
      </c>
      <c r="N65" s="1">
        <v>0</v>
      </c>
      <c r="O65" s="1">
        <v>724383.32169999997</v>
      </c>
    </row>
    <row r="66" spans="3:15" x14ac:dyDescent="0.3">
      <c r="C66" s="2" t="s">
        <v>65</v>
      </c>
      <c r="D66" s="19">
        <f t="shared" si="0"/>
        <v>96</v>
      </c>
      <c r="E66" s="19" t="str">
        <f>VLOOKUP(D66,Таблица1[],3,0)</f>
        <v>Miscellaneous manufactured articles</v>
      </c>
      <c r="F66" s="1">
        <v>8292891.3900000025</v>
      </c>
      <c r="G66" s="1">
        <v>5675356.7499999991</v>
      </c>
      <c r="H66" s="1">
        <v>2617534.64</v>
      </c>
      <c r="I66" s="1">
        <v>3057822.1099999989</v>
      </c>
      <c r="J66" s="1">
        <v>2548580.65</v>
      </c>
      <c r="K66" s="1">
        <v>536039.91870000004</v>
      </c>
      <c r="L66" s="1">
        <v>0.21032880348518701</v>
      </c>
      <c r="M66" s="1">
        <v>24713.352600000009</v>
      </c>
      <c r="N66" s="1">
        <v>0</v>
      </c>
      <c r="O66" s="1">
        <v>511326.56760000001</v>
      </c>
    </row>
    <row r="67" spans="3:15" x14ac:dyDescent="0.3">
      <c r="C67" s="2" t="s">
        <v>66</v>
      </c>
      <c r="D67" s="19">
        <f t="shared" ref="D67:D97" si="1">VALUE(MID(C67,1,2))</f>
        <v>3</v>
      </c>
      <c r="E67" s="19" t="str">
        <f>VLOOKUP(D67,Таблица1[],3,0)</f>
        <v>Fish and crustaceans, molluscs and other aquatic invertebrates</v>
      </c>
      <c r="F67" s="1">
        <v>7877703.2799999984</v>
      </c>
      <c r="G67" s="1">
        <v>3307650</v>
      </c>
      <c r="H67" s="1">
        <v>4570053.2800000021</v>
      </c>
      <c r="I67" s="1">
        <v>-1262403.2800000019</v>
      </c>
      <c r="J67" s="1">
        <v>4466682.93</v>
      </c>
      <c r="K67" s="1">
        <v>894867.90780000028</v>
      </c>
      <c r="L67" s="1">
        <v>0.20034283199053929</v>
      </c>
      <c r="M67" s="1">
        <v>1328.4242999999999</v>
      </c>
      <c r="N67" s="1">
        <v>0</v>
      </c>
      <c r="O67" s="1">
        <v>893539.48360000039</v>
      </c>
    </row>
    <row r="68" spans="3:15" x14ac:dyDescent="0.3">
      <c r="C68" s="2" t="s">
        <v>67</v>
      </c>
      <c r="D68" s="19">
        <f t="shared" si="1"/>
        <v>51</v>
      </c>
      <c r="E68" s="19" t="str">
        <f>VLOOKUP(D68,Таблица1[],3,0)</f>
        <v>Wool, fine or coarse animal hair; horsehair yarn and woven fabric</v>
      </c>
      <c r="F68" s="1">
        <v>5774794.4299999997</v>
      </c>
      <c r="G68" s="1">
        <v>2475230</v>
      </c>
      <c r="H68" s="1">
        <v>3299564.43</v>
      </c>
      <c r="I68" s="1">
        <v>-824334.43000000017</v>
      </c>
      <c r="J68" s="1">
        <v>3264105.8599999989</v>
      </c>
      <c r="K68" s="1">
        <v>652827.82060000009</v>
      </c>
      <c r="L68" s="1">
        <v>0.20000203688246809</v>
      </c>
      <c r="M68" s="1">
        <v>0</v>
      </c>
      <c r="N68" s="1">
        <v>0</v>
      </c>
      <c r="O68" s="1">
        <v>652827.82059999998</v>
      </c>
    </row>
    <row r="69" spans="3:15" x14ac:dyDescent="0.3">
      <c r="C69" s="2" t="s">
        <v>68</v>
      </c>
      <c r="D69" s="19">
        <f t="shared" si="1"/>
        <v>36</v>
      </c>
      <c r="E69" s="19" t="str">
        <f>VLOOKUP(D69,Таблица1[],3,0)</f>
        <v>Explosives; pyrotechnic products; matches; pyrophoric alloys; certain combustible preparations</v>
      </c>
      <c r="F69" s="1">
        <v>5575739.4800000004</v>
      </c>
      <c r="G69" s="1">
        <v>78710</v>
      </c>
      <c r="H69" s="1">
        <v>5497029.4800000004</v>
      </c>
      <c r="I69" s="1">
        <v>-5418319.4800000004</v>
      </c>
      <c r="J69" s="1">
        <v>5497029.4800000004</v>
      </c>
      <c r="K69" s="1">
        <v>1099358.7696</v>
      </c>
      <c r="L69" s="1">
        <v>0.1999914269333698</v>
      </c>
      <c r="M69" s="1">
        <v>0</v>
      </c>
      <c r="N69" s="1">
        <v>0</v>
      </c>
      <c r="O69" s="1">
        <v>1099358.7696</v>
      </c>
    </row>
    <row r="70" spans="3:15" x14ac:dyDescent="0.3">
      <c r="C70" s="2" t="s">
        <v>69</v>
      </c>
      <c r="D70" s="19">
        <f t="shared" si="1"/>
        <v>35</v>
      </c>
      <c r="E70" s="19" t="str">
        <f>VLOOKUP(D70,Таблица1[],3,0)</f>
        <v>Albuminoidal substances; modified starches; glues; enzymes</v>
      </c>
      <c r="F70" s="1">
        <v>5480920.6400000006</v>
      </c>
      <c r="G70" s="1">
        <v>812114.84</v>
      </c>
      <c r="H70" s="1">
        <v>4668805.8000000007</v>
      </c>
      <c r="I70" s="1">
        <v>-3856690.96</v>
      </c>
      <c r="J70" s="1">
        <v>4662373.49</v>
      </c>
      <c r="K70" s="1">
        <v>953707.25619999995</v>
      </c>
      <c r="L70" s="1">
        <v>0.2045540234486877</v>
      </c>
      <c r="M70" s="1">
        <v>17608.990600000001</v>
      </c>
      <c r="N70" s="1">
        <v>0</v>
      </c>
      <c r="O70" s="1">
        <v>936098.2655000001</v>
      </c>
    </row>
    <row r="71" spans="3:15" x14ac:dyDescent="0.3">
      <c r="C71" s="2" t="s">
        <v>70</v>
      </c>
      <c r="D71" s="19">
        <f t="shared" si="1"/>
        <v>9</v>
      </c>
      <c r="E71" s="19" t="str">
        <f>VLOOKUP(D71,Таблица1[],3,0)</f>
        <v>Coffee, tea, mate and spices</v>
      </c>
      <c r="F71" s="1">
        <v>4901574.4800000004</v>
      </c>
      <c r="G71" s="1">
        <v>4723996.91</v>
      </c>
      <c r="H71" s="1">
        <v>177577.57</v>
      </c>
      <c r="I71" s="1">
        <v>4546419.34</v>
      </c>
      <c r="J71" s="1">
        <v>177577.57</v>
      </c>
      <c r="K71" s="1">
        <v>35561.409099999997</v>
      </c>
      <c r="L71" s="1">
        <v>0.2002584509969362</v>
      </c>
      <c r="M71" s="1">
        <v>38.216299999999997</v>
      </c>
      <c r="N71" s="1">
        <v>0</v>
      </c>
      <c r="O71" s="1">
        <v>35523.192900000009</v>
      </c>
    </row>
    <row r="72" spans="3:15" x14ac:dyDescent="0.3">
      <c r="C72" s="2" t="s">
        <v>71</v>
      </c>
      <c r="D72" s="19">
        <f t="shared" si="1"/>
        <v>89</v>
      </c>
      <c r="E72" s="19" t="str">
        <f>VLOOKUP(D72,Таблица1[],3,0)</f>
        <v>Ships, boats and floating structures</v>
      </c>
      <c r="F72" s="1">
        <v>3011300.29</v>
      </c>
      <c r="G72" s="1">
        <v>2452450</v>
      </c>
      <c r="H72" s="1">
        <v>558850.29</v>
      </c>
      <c r="I72" s="1">
        <v>1893599.71</v>
      </c>
      <c r="J72" s="1">
        <v>558850.29</v>
      </c>
      <c r="K72" s="1">
        <v>111701.3705</v>
      </c>
      <c r="L72" s="1">
        <v>0.1998770914120846</v>
      </c>
      <c r="M72" s="1">
        <v>0</v>
      </c>
      <c r="N72" s="1">
        <v>0</v>
      </c>
      <c r="O72" s="1">
        <v>111701.3705</v>
      </c>
    </row>
    <row r="73" spans="3:15" x14ac:dyDescent="0.3">
      <c r="C73" s="2" t="s">
        <v>72</v>
      </c>
      <c r="D73" s="19">
        <f t="shared" si="1"/>
        <v>76</v>
      </c>
      <c r="E73" s="19" t="str">
        <f>VLOOKUP(D73,Таблица1[],3,0)</f>
        <v>Aluminium and articles thereof</v>
      </c>
      <c r="F73" s="1">
        <v>2912572.22</v>
      </c>
      <c r="G73" s="1">
        <v>540503.18999999994</v>
      </c>
      <c r="H73" s="1">
        <v>2372069.0299999998</v>
      </c>
      <c r="I73" s="1">
        <v>-1831565.84</v>
      </c>
      <c r="J73" s="1">
        <v>2337513.96</v>
      </c>
      <c r="K73" s="1">
        <v>466060.11760000011</v>
      </c>
      <c r="L73" s="1">
        <v>0.19938281677684619</v>
      </c>
      <c r="M73" s="1">
        <v>0</v>
      </c>
      <c r="N73" s="1">
        <v>0</v>
      </c>
      <c r="O73" s="1">
        <v>466060.1176</v>
      </c>
    </row>
    <row r="74" spans="3:15" x14ac:dyDescent="0.3">
      <c r="C74" s="2" t="s">
        <v>73</v>
      </c>
      <c r="D74" s="19">
        <f t="shared" si="1"/>
        <v>88</v>
      </c>
      <c r="E74" s="19" t="str">
        <f>VLOOKUP(D74,Таблица1[],3,0)</f>
        <v>Aircraft, spacecraft, and parts thereof</v>
      </c>
      <c r="F74" s="1">
        <v>2066766.61</v>
      </c>
      <c r="G74" s="1">
        <v>1445695.7</v>
      </c>
      <c r="H74" s="1">
        <v>621070.91</v>
      </c>
      <c r="I74" s="1">
        <v>824624.78999999992</v>
      </c>
      <c r="J74" s="1">
        <v>271180.90999999997</v>
      </c>
      <c r="K74" s="1">
        <v>54236.1875</v>
      </c>
      <c r="L74" s="1">
        <v>0.20000002028166361</v>
      </c>
      <c r="M74" s="1">
        <v>0</v>
      </c>
      <c r="N74" s="1">
        <v>0</v>
      </c>
      <c r="O74" s="1">
        <v>54236.1875</v>
      </c>
    </row>
    <row r="75" spans="3:15" x14ac:dyDescent="0.3">
      <c r="C75" s="2" t="s">
        <v>74</v>
      </c>
      <c r="D75" s="19">
        <f t="shared" si="1"/>
        <v>60</v>
      </c>
      <c r="E75" s="19" t="str">
        <f>VLOOKUP(D75,Таблица1[],3,0)</f>
        <v>Knitted or crocheted fabrics</v>
      </c>
      <c r="F75" s="1">
        <v>2007908.82</v>
      </c>
      <c r="G75" s="1">
        <v>217220</v>
      </c>
      <c r="H75" s="1">
        <v>1790688.82</v>
      </c>
      <c r="I75" s="1">
        <v>-1573468.82</v>
      </c>
      <c r="J75" s="1">
        <v>1753247.48</v>
      </c>
      <c r="K75" s="1">
        <v>352521.61989999999</v>
      </c>
      <c r="L75" s="1">
        <v>0.20106780355959791</v>
      </c>
      <c r="M75" s="1">
        <v>230.2182</v>
      </c>
      <c r="N75" s="1">
        <v>0</v>
      </c>
      <c r="O75" s="1">
        <v>352291.4019</v>
      </c>
    </row>
    <row r="76" spans="3:15" x14ac:dyDescent="0.3">
      <c r="C76" s="2" t="s">
        <v>75</v>
      </c>
      <c r="D76" s="19">
        <f t="shared" si="1"/>
        <v>6</v>
      </c>
      <c r="E76" s="19" t="str">
        <f>VLOOKUP(D76,Таблица1[],3,0)</f>
        <v>Live trees and other plants; bulbs, roots and the like; cut flowers and ornamental foliage</v>
      </c>
      <c r="F76" s="1">
        <v>1939251.09</v>
      </c>
      <c r="G76" s="1">
        <v>1937659.1</v>
      </c>
      <c r="H76" s="1">
        <v>1591.99</v>
      </c>
      <c r="I76" s="1">
        <v>1936067.11</v>
      </c>
      <c r="J76" s="1">
        <v>1591.99</v>
      </c>
      <c r="K76" s="1">
        <v>413.9178</v>
      </c>
      <c r="L76" s="1">
        <v>0.26000025125785958</v>
      </c>
      <c r="M76" s="1">
        <v>79.599999999999994</v>
      </c>
      <c r="N76" s="1">
        <v>0</v>
      </c>
      <c r="O76" s="1">
        <v>334.31780000000009</v>
      </c>
    </row>
    <row r="77" spans="3:15" x14ac:dyDescent="0.3">
      <c r="C77" s="2" t="s">
        <v>76</v>
      </c>
      <c r="D77" s="19">
        <f t="shared" si="1"/>
        <v>58</v>
      </c>
      <c r="E77" s="19" t="str">
        <f>VLOOKUP(D77,Таблица1[],3,0)</f>
        <v>Special woven fabrics; tufted textile fabrics; lace; tapestries; trimmings; embroidery</v>
      </c>
      <c r="F77" s="1">
        <v>1871761.57</v>
      </c>
      <c r="G77" s="1">
        <v>65683.210000000006</v>
      </c>
      <c r="H77" s="1">
        <v>1806078.36</v>
      </c>
      <c r="I77" s="1">
        <v>-1740395.15</v>
      </c>
      <c r="J77" s="1">
        <v>1772319.63</v>
      </c>
      <c r="K77" s="1">
        <v>356075.95649999997</v>
      </c>
      <c r="L77" s="1">
        <v>0.20090955969381211</v>
      </c>
      <c r="M77" s="1">
        <v>1222.9138</v>
      </c>
      <c r="N77" s="1">
        <v>0</v>
      </c>
      <c r="O77" s="1">
        <v>354853.04259999999</v>
      </c>
    </row>
    <row r="78" spans="3:15" x14ac:dyDescent="0.3">
      <c r="C78" s="2" t="s">
        <v>77</v>
      </c>
      <c r="D78" s="19">
        <f t="shared" si="1"/>
        <v>45</v>
      </c>
      <c r="E78" s="19" t="str">
        <f>VLOOKUP(D78,Таблица1[],3,0)</f>
        <v>Cork and articles of cork</v>
      </c>
      <c r="F78" s="1">
        <v>1374464.07</v>
      </c>
      <c r="G78" s="1">
        <v>161940</v>
      </c>
      <c r="H78" s="1">
        <v>1212524.07</v>
      </c>
      <c r="I78" s="1">
        <v>-1050584.07</v>
      </c>
      <c r="J78" s="1">
        <v>1212524.07</v>
      </c>
      <c r="K78" s="1">
        <v>388008.06860000012</v>
      </c>
      <c r="L78" s="1">
        <v>0.32000030201462321</v>
      </c>
      <c r="M78" s="1">
        <v>121252.5227</v>
      </c>
      <c r="N78" s="1">
        <v>0</v>
      </c>
      <c r="O78" s="1">
        <v>266755.54670000001</v>
      </c>
    </row>
    <row r="79" spans="3:15" x14ac:dyDescent="0.3">
      <c r="C79" s="2" t="s">
        <v>78</v>
      </c>
      <c r="D79" s="19">
        <f t="shared" si="1"/>
        <v>71</v>
      </c>
      <c r="E79" s="19" t="str">
        <f>VLOOKUP(D79,Таблица1[],3,0)</f>
        <v>Natural or cultured pearls, precious or semi-precious stones, precious metals, metals clad with precious metal, and articles thereof; imitation jewellery; coin</v>
      </c>
      <c r="F79" s="1">
        <v>1340470.21</v>
      </c>
      <c r="G79" s="1">
        <v>1286161.6599999999</v>
      </c>
      <c r="H79" s="1">
        <v>54308.55</v>
      </c>
      <c r="I79" s="1">
        <v>1231853.1100000001</v>
      </c>
      <c r="J79" s="1">
        <v>54308.55</v>
      </c>
      <c r="K79" s="1">
        <v>13570.025299999999</v>
      </c>
      <c r="L79" s="1">
        <v>0.2498690408784621</v>
      </c>
      <c r="M79" s="1">
        <v>2258.7712000000001</v>
      </c>
      <c r="N79" s="1">
        <v>0</v>
      </c>
      <c r="O79" s="1">
        <v>11311.254199999999</v>
      </c>
    </row>
    <row r="80" spans="3:15" x14ac:dyDescent="0.3">
      <c r="C80" s="2" t="s">
        <v>79</v>
      </c>
      <c r="D80" s="19">
        <f t="shared" si="1"/>
        <v>5</v>
      </c>
      <c r="E80" s="19" t="str">
        <f>VLOOKUP(D80,Таблица1[],3,0)</f>
        <v>Products of animal origin, not elsewhere specified or included</v>
      </c>
      <c r="F80" s="1">
        <v>1333767.92</v>
      </c>
      <c r="G80" s="1">
        <v>1051980</v>
      </c>
      <c r="H80" s="1">
        <v>281787.92</v>
      </c>
      <c r="I80" s="1">
        <v>770192.08000000007</v>
      </c>
      <c r="J80" s="1">
        <v>281787.92</v>
      </c>
      <c r="K80" s="1">
        <v>60417.070399999997</v>
      </c>
      <c r="L80" s="1">
        <v>0.21440617610577481</v>
      </c>
      <c r="M80" s="1">
        <v>3373.5228000000002</v>
      </c>
      <c r="N80" s="1">
        <v>0</v>
      </c>
      <c r="O80" s="1">
        <v>57043.548000000003</v>
      </c>
    </row>
    <row r="81" spans="3:15" x14ac:dyDescent="0.3">
      <c r="C81" s="2" t="s">
        <v>80</v>
      </c>
      <c r="D81" s="19">
        <f t="shared" si="1"/>
        <v>66</v>
      </c>
      <c r="E81" s="19" t="str">
        <f>VLOOKUP(D81,Таблица1[],3,0)</f>
        <v>Umbrellas, sun umbrellas, walking-sticks, seat-sticks, whips, riding-crops and parts thereof</v>
      </c>
      <c r="F81" s="1">
        <v>1036976.03</v>
      </c>
      <c r="G81" s="1">
        <v>1036730</v>
      </c>
      <c r="H81" s="1">
        <v>246.03</v>
      </c>
      <c r="I81" s="1">
        <v>1036483.97</v>
      </c>
      <c r="J81" s="1">
        <v>246.03</v>
      </c>
      <c r="K81" s="1">
        <v>78.729399999999998</v>
      </c>
      <c r="L81" s="1">
        <v>0.31999918709100522</v>
      </c>
      <c r="M81" s="1">
        <v>24.603100000000001</v>
      </c>
      <c r="N81" s="1">
        <v>0</v>
      </c>
      <c r="O81" s="1">
        <v>54.126300000000001</v>
      </c>
    </row>
    <row r="82" spans="3:15" x14ac:dyDescent="0.3">
      <c r="C82" s="2" t="s">
        <v>81</v>
      </c>
      <c r="D82" s="19">
        <f t="shared" si="1"/>
        <v>42</v>
      </c>
      <c r="E82" s="19" t="str">
        <f>VLOOKUP(D82,Таблица1[],3,0)</f>
        <v>Articles of leather; saddlery and harness; travel goods, handbags and similar containers; articles of animal gut (other than silk-worm gut)</v>
      </c>
      <c r="F82" s="1">
        <v>631070.48</v>
      </c>
      <c r="G82" s="1">
        <v>419973.81</v>
      </c>
      <c r="H82" s="1">
        <v>211096.67</v>
      </c>
      <c r="I82" s="1">
        <v>208877.14</v>
      </c>
      <c r="J82" s="1">
        <v>210548.74</v>
      </c>
      <c r="K82" s="1">
        <v>52253.438999999998</v>
      </c>
      <c r="L82" s="1">
        <v>0.24817740063417151</v>
      </c>
      <c r="M82" s="1">
        <v>8453.8495000000003</v>
      </c>
      <c r="N82" s="1">
        <v>0</v>
      </c>
      <c r="O82" s="1">
        <v>43799.589699999997</v>
      </c>
    </row>
    <row r="83" spans="3:15" x14ac:dyDescent="0.3">
      <c r="C83" s="2" t="s">
        <v>82</v>
      </c>
      <c r="D83" s="19">
        <f t="shared" si="1"/>
        <v>13</v>
      </c>
      <c r="E83" s="19" t="str">
        <f>VLOOKUP(D83,Таблица1[],3,0)</f>
        <v>Lac; gums, resins and other vegetable saps and extracts</v>
      </c>
      <c r="F83" s="1">
        <v>522353.44</v>
      </c>
      <c r="G83" s="1">
        <v>483776.85</v>
      </c>
      <c r="H83" s="1">
        <v>38576.589999999997</v>
      </c>
      <c r="I83" s="1">
        <v>445200.26</v>
      </c>
      <c r="J83" s="1">
        <v>38576.589999999997</v>
      </c>
      <c r="K83" s="1">
        <v>7704.672700000001</v>
      </c>
      <c r="L83" s="1">
        <v>0.19972404766725099</v>
      </c>
      <c r="M83" s="1">
        <v>0</v>
      </c>
      <c r="N83" s="1">
        <v>0</v>
      </c>
      <c r="O83" s="1">
        <v>7704.672700000001</v>
      </c>
    </row>
    <row r="84" spans="3:15" x14ac:dyDescent="0.3">
      <c r="C84" s="2" t="s">
        <v>83</v>
      </c>
      <c r="D84" s="19">
        <f t="shared" si="1"/>
        <v>81</v>
      </c>
      <c r="E84" s="19" t="str">
        <f>VLOOKUP(D84,Таблица1[],3,0)</f>
        <v>Other base metals; cermets; articles thereof</v>
      </c>
      <c r="F84" s="1">
        <v>459671.78</v>
      </c>
      <c r="G84" s="1">
        <v>152778.01</v>
      </c>
      <c r="H84" s="1">
        <v>306893.77</v>
      </c>
      <c r="I84" s="1">
        <v>-154115.76</v>
      </c>
      <c r="J84" s="1">
        <v>306893.77</v>
      </c>
      <c r="K84" s="1">
        <v>61363.381399999998</v>
      </c>
      <c r="L84" s="1">
        <v>0.19994990905159141</v>
      </c>
      <c r="M84" s="1">
        <v>0</v>
      </c>
      <c r="N84" s="1">
        <v>0</v>
      </c>
      <c r="O84" s="1">
        <v>61363.381399999998</v>
      </c>
    </row>
    <row r="85" spans="3:15" x14ac:dyDescent="0.3">
      <c r="C85" s="2" t="s">
        <v>84</v>
      </c>
      <c r="D85" s="19">
        <f t="shared" si="1"/>
        <v>65</v>
      </c>
      <c r="E85" s="19" t="str">
        <f>VLOOKUP(D85,Таблица1[],3,0)</f>
        <v>Headgear and parts thereof</v>
      </c>
      <c r="F85" s="1">
        <v>410758.14</v>
      </c>
      <c r="G85" s="1">
        <v>289998.28999999998</v>
      </c>
      <c r="H85" s="1">
        <v>120759.85</v>
      </c>
      <c r="I85" s="1">
        <v>169238.44</v>
      </c>
      <c r="J85" s="1">
        <v>109409.60000000001</v>
      </c>
      <c r="K85" s="1">
        <v>21896.597699999998</v>
      </c>
      <c r="L85" s="1">
        <v>0.2001341536757287</v>
      </c>
      <c r="M85" s="1">
        <v>12.347200000000001</v>
      </c>
      <c r="N85" s="1">
        <v>0</v>
      </c>
      <c r="O85" s="1">
        <v>21884.250599999999</v>
      </c>
    </row>
    <row r="86" spans="3:15" x14ac:dyDescent="0.3">
      <c r="C86" s="2" t="s">
        <v>85</v>
      </c>
      <c r="D86" s="19">
        <f t="shared" si="1"/>
        <v>43</v>
      </c>
      <c r="E86" s="19" t="str">
        <f>VLOOKUP(D86,Таблица1[],3,0)</f>
        <v>Furskins and artificial fur; manufactures thereof</v>
      </c>
      <c r="F86" s="1">
        <v>324342.27</v>
      </c>
      <c r="G86" s="1">
        <v>265501.74</v>
      </c>
      <c r="H86" s="1">
        <v>58840.53</v>
      </c>
      <c r="I86" s="1">
        <v>206661.21</v>
      </c>
      <c r="J86" s="1">
        <v>33164.11</v>
      </c>
      <c r="K86" s="1">
        <v>6633.7764999999999</v>
      </c>
      <c r="L86" s="1">
        <v>0.20002878111307679</v>
      </c>
      <c r="M86" s="1">
        <v>0.75619999999999998</v>
      </c>
      <c r="N86" s="1">
        <v>0</v>
      </c>
      <c r="O86" s="1">
        <v>6633.020300000001</v>
      </c>
    </row>
    <row r="87" spans="3:15" x14ac:dyDescent="0.3">
      <c r="C87" s="2" t="s">
        <v>86</v>
      </c>
      <c r="D87" s="19">
        <f t="shared" si="1"/>
        <v>75</v>
      </c>
      <c r="E87" s="19" t="str">
        <f>VLOOKUP(D87,Таблица1[],3,0)</f>
        <v>Nickel and articles thereof</v>
      </c>
      <c r="F87" s="1">
        <v>184110</v>
      </c>
      <c r="G87" s="1">
        <v>176470</v>
      </c>
      <c r="H87" s="1">
        <v>7640</v>
      </c>
      <c r="I87" s="1">
        <v>168830</v>
      </c>
      <c r="J87" s="1">
        <v>7640</v>
      </c>
      <c r="K87" s="1">
        <v>1528.0145</v>
      </c>
      <c r="L87" s="1">
        <v>0.2000018979057592</v>
      </c>
      <c r="M87" s="1">
        <v>0</v>
      </c>
      <c r="N87" s="1">
        <v>0</v>
      </c>
      <c r="O87" s="1">
        <v>1528.0145</v>
      </c>
    </row>
    <row r="88" spans="3:15" x14ac:dyDescent="0.3">
      <c r="C88" s="2" t="s">
        <v>87</v>
      </c>
      <c r="D88" s="19">
        <f t="shared" si="1"/>
        <v>67</v>
      </c>
      <c r="E88" s="19" t="str">
        <f>VLOOKUP(D88,Таблица1[],3,0)</f>
        <v>Prepared feathers and down and articles made of feathers or of down; artificial flowers; articles of human hair</v>
      </c>
      <c r="F88" s="1">
        <v>119007.2</v>
      </c>
      <c r="G88" s="1">
        <v>118954.95</v>
      </c>
      <c r="H88" s="1">
        <v>52.25</v>
      </c>
      <c r="I88" s="1">
        <v>118902.7</v>
      </c>
      <c r="J88" s="1">
        <v>52.25</v>
      </c>
      <c r="K88" s="1">
        <v>16.718800000000002</v>
      </c>
      <c r="L88" s="1">
        <v>0.31997703349282303</v>
      </c>
      <c r="M88" s="1">
        <v>5.2246000000000006</v>
      </c>
      <c r="N88" s="1">
        <v>0</v>
      </c>
      <c r="O88" s="1">
        <v>11.494199999999999</v>
      </c>
    </row>
    <row r="89" spans="3:15" x14ac:dyDescent="0.3">
      <c r="C89" s="2" t="s">
        <v>88</v>
      </c>
      <c r="D89" s="19">
        <f t="shared" si="1"/>
        <v>91</v>
      </c>
      <c r="E89" s="19" t="str">
        <f>VLOOKUP(D89,Таблица1[],3,0)</f>
        <v>Clocks and watches and parts thereof</v>
      </c>
      <c r="F89" s="1">
        <v>110371.32</v>
      </c>
      <c r="G89" s="1">
        <v>41469.42</v>
      </c>
      <c r="H89" s="1">
        <v>68901.899999999994</v>
      </c>
      <c r="I89" s="1">
        <v>-27432.48</v>
      </c>
      <c r="J89" s="1">
        <v>68901.899999999994</v>
      </c>
      <c r="K89" s="1">
        <v>15065.7637</v>
      </c>
      <c r="L89" s="1">
        <v>0.2186552722058463</v>
      </c>
      <c r="M89" s="1">
        <v>1068.8802000000001</v>
      </c>
      <c r="N89" s="1">
        <v>0</v>
      </c>
      <c r="O89" s="1">
        <v>13996.884899999999</v>
      </c>
    </row>
    <row r="90" spans="3:15" x14ac:dyDescent="0.3">
      <c r="C90" s="2" t="s">
        <v>89</v>
      </c>
      <c r="D90" s="19">
        <f t="shared" si="1"/>
        <v>5</v>
      </c>
      <c r="E90" s="19" t="str">
        <f>VLOOKUP(D90,Таблица1[],3,0)</f>
        <v>Products of animal origin, not elsewhere specified or included</v>
      </c>
      <c r="F90" s="1">
        <v>66206.540000000008</v>
      </c>
      <c r="G90" s="1">
        <v>66170</v>
      </c>
      <c r="H90" s="1">
        <v>36.54</v>
      </c>
      <c r="I90" s="1">
        <v>66133.460000000006</v>
      </c>
      <c r="J90" s="1">
        <v>36.54</v>
      </c>
      <c r="K90" s="1">
        <v>16.076799999999999</v>
      </c>
      <c r="L90" s="1">
        <v>0.43997810618500283</v>
      </c>
      <c r="M90" s="1">
        <v>7.3076000000000016</v>
      </c>
      <c r="N90" s="1">
        <v>0</v>
      </c>
      <c r="O90" s="1">
        <v>8.7691999999999997</v>
      </c>
    </row>
    <row r="91" spans="3:15" x14ac:dyDescent="0.3">
      <c r="C91" s="2" t="s">
        <v>90</v>
      </c>
      <c r="D91" s="19">
        <f t="shared" si="1"/>
        <v>37</v>
      </c>
      <c r="E91" s="19" t="str">
        <f>VLOOKUP(D91,Таблица1[],3,0)</f>
        <v>Photographic or cinematographic goods</v>
      </c>
      <c r="F91" s="1">
        <v>44068.530000000013</v>
      </c>
      <c r="G91" s="1">
        <v>4880</v>
      </c>
      <c r="H91" s="1">
        <v>39188.53</v>
      </c>
      <c r="I91" s="1">
        <v>-34308.53</v>
      </c>
      <c r="J91" s="1">
        <v>39188.53</v>
      </c>
      <c r="K91" s="1">
        <v>7847.0811999999996</v>
      </c>
      <c r="L91" s="1">
        <v>0.20023923326544779</v>
      </c>
      <c r="M91" s="1">
        <v>0</v>
      </c>
      <c r="N91" s="1">
        <v>0</v>
      </c>
      <c r="O91" s="1">
        <v>7847.0811999999996</v>
      </c>
    </row>
    <row r="92" spans="3:15" x14ac:dyDescent="0.3">
      <c r="C92" s="2" t="s">
        <v>91</v>
      </c>
      <c r="D92" s="19">
        <f t="shared" si="1"/>
        <v>92</v>
      </c>
      <c r="E92" s="19" t="str">
        <f>VLOOKUP(D92,Таблица1[],3,0)</f>
        <v>Musical instruments; parts and accessories of such articles</v>
      </c>
      <c r="F92" s="1">
        <v>38348.65</v>
      </c>
      <c r="G92" s="1">
        <v>20711.21</v>
      </c>
      <c r="H92" s="1">
        <v>17637.439999999999</v>
      </c>
      <c r="I92" s="1">
        <v>3073.7699999999968</v>
      </c>
      <c r="J92" s="1">
        <v>17637.439999999999</v>
      </c>
      <c r="K92" s="1">
        <v>3529.419100000001</v>
      </c>
      <c r="L92" s="1">
        <v>0.2001094886786291</v>
      </c>
      <c r="M92" s="1">
        <v>1.5981000000000001</v>
      </c>
      <c r="N92" s="1">
        <v>0</v>
      </c>
      <c r="O92" s="1">
        <v>3527.8210000000008</v>
      </c>
    </row>
    <row r="93" spans="3:15" x14ac:dyDescent="0.3">
      <c r="C93" s="2" t="s">
        <v>92</v>
      </c>
      <c r="D93" s="19">
        <f t="shared" si="1"/>
        <v>46</v>
      </c>
      <c r="E93" s="19" t="str">
        <f>VLOOKUP(D93,Таблица1[],3,0)</f>
        <v>Manufactures of straw, of esparto or of other plaiting materials; basketware and wickerwork</v>
      </c>
      <c r="F93" s="1">
        <v>36611.4</v>
      </c>
      <c r="G93" s="1">
        <v>29709.43</v>
      </c>
      <c r="H93" s="1">
        <v>6901.97</v>
      </c>
      <c r="I93" s="1">
        <v>22807.46</v>
      </c>
      <c r="J93" s="1">
        <v>6901.97</v>
      </c>
      <c r="K93" s="1">
        <v>1791.8113000000001</v>
      </c>
      <c r="L93" s="1">
        <v>0.25960867694295969</v>
      </c>
      <c r="M93" s="1">
        <v>344.57920000000001</v>
      </c>
      <c r="N93" s="1">
        <v>0</v>
      </c>
      <c r="O93" s="1">
        <v>1447.2321999999999</v>
      </c>
    </row>
    <row r="94" spans="3:15" x14ac:dyDescent="0.3">
      <c r="C94" s="2" t="s">
        <v>93</v>
      </c>
      <c r="D94" s="19">
        <f t="shared" si="1"/>
        <v>80</v>
      </c>
      <c r="E94" s="19" t="str">
        <f>VLOOKUP(D94,Таблица1[],3,0)</f>
        <v>Tin and articles thereof</v>
      </c>
      <c r="F94" s="1">
        <v>15098.32</v>
      </c>
      <c r="G94" s="1">
        <v>13590</v>
      </c>
      <c r="H94" s="1">
        <v>1508.32</v>
      </c>
      <c r="I94" s="1">
        <v>12081.68</v>
      </c>
      <c r="J94" s="1">
        <v>1508.32</v>
      </c>
      <c r="K94" s="1">
        <v>301.66390000000001</v>
      </c>
      <c r="L94" s="1">
        <v>0.19999993370107139</v>
      </c>
      <c r="M94" s="1">
        <v>0</v>
      </c>
      <c r="N94" s="1">
        <v>0</v>
      </c>
      <c r="O94" s="1">
        <v>301.66390000000001</v>
      </c>
    </row>
    <row r="95" spans="3:15" x14ac:dyDescent="0.3">
      <c r="C95" s="2" t="s">
        <v>94</v>
      </c>
      <c r="D95" s="19">
        <f t="shared" si="1"/>
        <v>1</v>
      </c>
      <c r="E95" s="19" t="str">
        <f>VLOOKUP(D95,Таблица1[],3,0)</f>
        <v>Live animals</v>
      </c>
      <c r="F95" s="1">
        <v>14652.64</v>
      </c>
      <c r="G95" s="1">
        <v>13879.85</v>
      </c>
      <c r="H95" s="1">
        <v>772.79</v>
      </c>
      <c r="I95" s="1">
        <v>13107.06</v>
      </c>
      <c r="J95" s="1">
        <v>772.79</v>
      </c>
      <c r="K95" s="1">
        <v>154.55670000000001</v>
      </c>
      <c r="L95" s="1">
        <v>0.19999831778361521</v>
      </c>
      <c r="M95" s="1">
        <v>0</v>
      </c>
      <c r="N95" s="1">
        <v>0</v>
      </c>
      <c r="O95" s="1">
        <v>154.55670000000001</v>
      </c>
    </row>
    <row r="96" spans="3:15" x14ac:dyDescent="0.3">
      <c r="C96" s="2" t="s">
        <v>95</v>
      </c>
      <c r="D96" s="19">
        <f t="shared" si="1"/>
        <v>97</v>
      </c>
      <c r="E96" s="19" t="str">
        <f>VLOOKUP(D96,Таблица1[],3,0)</f>
        <v>Works of art, collectors’ pieces, and antiques</v>
      </c>
      <c r="F96" s="1">
        <v>6790</v>
      </c>
      <c r="G96" s="1">
        <v>6790</v>
      </c>
      <c r="H96" s="1">
        <v>0</v>
      </c>
      <c r="I96" s="1">
        <v>6790</v>
      </c>
      <c r="J96" s="1">
        <v>0</v>
      </c>
      <c r="K96" s="1">
        <v>0</v>
      </c>
      <c r="L96" s="1" t="s">
        <v>96</v>
      </c>
      <c r="M96" s="1">
        <v>0</v>
      </c>
      <c r="N96" s="1">
        <v>0</v>
      </c>
      <c r="O96" s="1">
        <v>0</v>
      </c>
    </row>
    <row r="97" spans="3:15" x14ac:dyDescent="0.3">
      <c r="C97" s="2" t="s">
        <v>97</v>
      </c>
      <c r="D97" s="19">
        <f t="shared" si="1"/>
        <v>14</v>
      </c>
      <c r="E97" s="19" t="str">
        <f>VLOOKUP(D97,Таблица1[],3,0)</f>
        <v>Vegetable plaiting materials; vegetable products not elsewhere specified or included</v>
      </c>
      <c r="F97" s="1">
        <v>2770</v>
      </c>
      <c r="G97" s="1">
        <v>2770</v>
      </c>
      <c r="H97" s="1">
        <v>0</v>
      </c>
      <c r="I97" s="1">
        <v>2770</v>
      </c>
      <c r="J97" s="1">
        <v>0</v>
      </c>
      <c r="K97" s="1">
        <v>0</v>
      </c>
      <c r="L97" s="1" t="s">
        <v>96</v>
      </c>
      <c r="M97" s="1">
        <v>0</v>
      </c>
      <c r="N97" s="1">
        <v>0</v>
      </c>
      <c r="O97" s="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topLeftCell="D1" workbookViewId="0">
      <selection activeCell="C1" sqref="C1:C1048576"/>
    </sheetView>
  </sheetViews>
  <sheetFormatPr defaultRowHeight="14.4" x14ac:dyDescent="0.3"/>
  <cols>
    <col min="1" max="1" width="11.88671875" hidden="1" customWidth="1"/>
    <col min="2" max="2" width="11.6640625" hidden="1" customWidth="1"/>
    <col min="3" max="3" width="41.44140625" hidden="1" customWidth="1"/>
    <col min="4" max="4" width="6.21875" style="19" customWidth="1"/>
    <col min="5" max="5" width="50.6640625" style="19" customWidth="1"/>
    <col min="6" max="15" width="15.6640625" style="1" customWidth="1"/>
  </cols>
  <sheetData>
    <row r="1" spans="1:15" s="4" customFormat="1" x14ac:dyDescent="0.3">
      <c r="A1" s="5" t="s">
        <v>98</v>
      </c>
      <c r="B1" s="5" t="s">
        <v>99</v>
      </c>
      <c r="C1" s="4" t="s">
        <v>0</v>
      </c>
      <c r="D1" s="18" t="s">
        <v>297</v>
      </c>
      <c r="E1" s="18" t="s">
        <v>298</v>
      </c>
      <c r="F1" s="6" t="s">
        <v>300</v>
      </c>
      <c r="G1" s="6" t="s">
        <v>301</v>
      </c>
      <c r="H1" s="6" t="s">
        <v>302</v>
      </c>
      <c r="I1" s="6" t="s">
        <v>303</v>
      </c>
      <c r="J1" s="6" t="s">
        <v>304</v>
      </c>
      <c r="K1" s="6" t="s">
        <v>305</v>
      </c>
      <c r="L1" s="6" t="s">
        <v>306</v>
      </c>
      <c r="M1" s="6" t="s">
        <v>307</v>
      </c>
      <c r="N1" s="6" t="s">
        <v>308</v>
      </c>
      <c r="O1" s="6" t="s">
        <v>309</v>
      </c>
    </row>
    <row r="2" spans="1:15" x14ac:dyDescent="0.3">
      <c r="A2" s="10"/>
      <c r="B2" s="10"/>
      <c r="C2" s="7" t="s">
        <v>1</v>
      </c>
      <c r="D2" s="19">
        <f>VALUE(MID(C2,1,2))</f>
        <v>27</v>
      </c>
      <c r="E2" s="19" t="str">
        <f>VLOOKUP(D2,Таблица1[],3,0)</f>
        <v>Mineral fuels, mineral oils and products of their distillation; bituminous substances; mineral waxes</v>
      </c>
      <c r="F2" s="9">
        <v>2119717553.3500011</v>
      </c>
      <c r="G2" s="9">
        <v>145277248.5</v>
      </c>
      <c r="H2" s="9">
        <v>1974440304.8500011</v>
      </c>
      <c r="I2" s="9">
        <v>-1829163056.3500011</v>
      </c>
      <c r="J2" s="9">
        <v>1290569467.1300001</v>
      </c>
      <c r="K2" s="9">
        <v>876136026.52750027</v>
      </c>
      <c r="L2" s="9">
        <v>0.67887552653471106</v>
      </c>
      <c r="M2" s="9">
        <v>794388.04930000007</v>
      </c>
      <c r="N2" s="9">
        <v>514229453.77810007</v>
      </c>
      <c r="O2" s="9">
        <v>361112184.75109988</v>
      </c>
    </row>
    <row r="3" spans="1:15" x14ac:dyDescent="0.3">
      <c r="A3" s="10"/>
      <c r="B3" s="10"/>
      <c r="C3" s="7" t="s">
        <v>2</v>
      </c>
      <c r="D3" s="19">
        <f t="shared" ref="D3:D66" si="0">VALUE(MID(C3,1,2))</f>
        <v>31</v>
      </c>
      <c r="E3" s="19" t="str">
        <f>VLOOKUP(D3,Таблица1[],3,0)</f>
        <v>Fertilisers</v>
      </c>
      <c r="F3" s="9">
        <v>341101628.53000009</v>
      </c>
      <c r="G3" s="9">
        <v>8024170</v>
      </c>
      <c r="H3" s="9">
        <v>333077458.52999997</v>
      </c>
      <c r="I3" s="9">
        <v>-325053288.52999997</v>
      </c>
      <c r="J3" s="9">
        <v>328826847.06000018</v>
      </c>
      <c r="K3" s="9">
        <v>67892618.675399989</v>
      </c>
      <c r="L3" s="9">
        <v>0.20646920798109841</v>
      </c>
      <c r="M3" s="9">
        <v>1729871.2816000001</v>
      </c>
      <c r="N3" s="9">
        <v>0</v>
      </c>
      <c r="O3" s="9">
        <v>66162747.403800033</v>
      </c>
    </row>
    <row r="4" spans="1:15" x14ac:dyDescent="0.3">
      <c r="A4" s="10"/>
      <c r="B4" s="10"/>
      <c r="C4" s="7" t="s">
        <v>5</v>
      </c>
      <c r="D4" s="19">
        <f t="shared" si="0"/>
        <v>84</v>
      </c>
      <c r="E4" s="19" t="str">
        <f>VLOOKUP(D4,Таблица1[],3,0)</f>
        <v>Nuclear reactors, boilers, machinery and mechanical appliances; parts thereof</v>
      </c>
      <c r="F4" s="9">
        <v>235480000.55999991</v>
      </c>
      <c r="G4" s="9">
        <v>105994389.18000001</v>
      </c>
      <c r="H4" s="9">
        <v>129485611.38</v>
      </c>
      <c r="I4" s="9">
        <v>-23491222.199999999</v>
      </c>
      <c r="J4" s="9">
        <v>128401899.34999999</v>
      </c>
      <c r="K4" s="9">
        <v>26091365.88609999</v>
      </c>
      <c r="L4" s="9">
        <v>0.20320077832322189</v>
      </c>
      <c r="M4" s="9">
        <v>353495.80730000022</v>
      </c>
      <c r="N4" s="9">
        <v>0</v>
      </c>
      <c r="O4" s="9">
        <v>25737870.090999991</v>
      </c>
    </row>
    <row r="5" spans="1:15" x14ac:dyDescent="0.3">
      <c r="A5" s="10"/>
      <c r="B5" s="10"/>
      <c r="C5" s="7" t="s">
        <v>7</v>
      </c>
      <c r="D5" s="19">
        <f t="shared" si="0"/>
        <v>39</v>
      </c>
      <c r="E5" s="19" t="str">
        <f>VLOOKUP(D5,Таблица1[],3,0)</f>
        <v>Plastics and articles thereof</v>
      </c>
      <c r="F5" s="9">
        <v>233801983.7100001</v>
      </c>
      <c r="G5" s="9">
        <v>31113215.350000001</v>
      </c>
      <c r="H5" s="9">
        <v>202688768.36000001</v>
      </c>
      <c r="I5" s="9">
        <v>-171575553.00999999</v>
      </c>
      <c r="J5" s="9">
        <v>201470944.03</v>
      </c>
      <c r="K5" s="9">
        <v>41458781.608500034</v>
      </c>
      <c r="L5" s="9">
        <v>0.20578045041733981</v>
      </c>
      <c r="M5" s="9">
        <v>966990.96940000029</v>
      </c>
      <c r="N5" s="9">
        <v>0</v>
      </c>
      <c r="O5" s="9">
        <v>40491790.657500014</v>
      </c>
    </row>
    <row r="6" spans="1:15" x14ac:dyDescent="0.3">
      <c r="A6" s="10"/>
      <c r="B6" s="10"/>
      <c r="C6" s="7" t="s">
        <v>3</v>
      </c>
      <c r="D6" s="19">
        <f t="shared" si="0"/>
        <v>87</v>
      </c>
      <c r="E6" s="19" t="str">
        <f>VLOOKUP(D6,Таблица1[],3,0)</f>
        <v>Vehicles other than railway or tramway rolling-stock, and parts and accessories thereof</v>
      </c>
      <c r="F6" s="9">
        <v>192727202.63999999</v>
      </c>
      <c r="G6" s="9">
        <v>4320044.93</v>
      </c>
      <c r="H6" s="9">
        <v>188407157.70999989</v>
      </c>
      <c r="I6" s="9">
        <v>-184087112.77999991</v>
      </c>
      <c r="J6" s="9">
        <v>188198958.44999999</v>
      </c>
      <c r="K6" s="9">
        <v>142538935.00029999</v>
      </c>
      <c r="L6" s="9">
        <v>0.75738429252874473</v>
      </c>
      <c r="M6" s="9">
        <v>17085243.003899999</v>
      </c>
      <c r="N6" s="9">
        <v>70339022.446399987</v>
      </c>
      <c r="O6" s="9">
        <v>55114670.120100044</v>
      </c>
    </row>
    <row r="7" spans="1:15" x14ac:dyDescent="0.3">
      <c r="A7" s="10" t="s">
        <v>100</v>
      </c>
      <c r="B7" s="10"/>
      <c r="C7" s="7" t="s">
        <v>10</v>
      </c>
      <c r="D7" s="19">
        <f t="shared" si="0"/>
        <v>44</v>
      </c>
      <c r="E7" s="19" t="str">
        <f>VLOOKUP(D7,Таблица1[],3,0)</f>
        <v>Wood and articles of wood; wood charcoal</v>
      </c>
      <c r="F7" s="9">
        <v>138899018.91999999</v>
      </c>
      <c r="G7" s="9">
        <v>133271795.95999999</v>
      </c>
      <c r="H7" s="9">
        <v>5627222.96</v>
      </c>
      <c r="I7" s="9">
        <v>127644573</v>
      </c>
      <c r="J7" s="9">
        <v>5626136.8899999987</v>
      </c>
      <c r="K7" s="9">
        <v>1125241.0478000001</v>
      </c>
      <c r="L7" s="9">
        <v>0.20000242969559179</v>
      </c>
      <c r="M7" s="9">
        <v>0</v>
      </c>
      <c r="N7" s="9">
        <v>0</v>
      </c>
      <c r="O7" s="9">
        <v>1125241.0478000001</v>
      </c>
    </row>
    <row r="8" spans="1:15" x14ac:dyDescent="0.3">
      <c r="A8" s="10" t="s">
        <v>100</v>
      </c>
      <c r="B8" s="10" t="s">
        <v>100</v>
      </c>
      <c r="C8" s="7" t="s">
        <v>19</v>
      </c>
      <c r="D8" s="19">
        <f t="shared" si="0"/>
        <v>15</v>
      </c>
      <c r="E8" s="19" t="str">
        <f>VLOOKUP(D8,Таблица1[],3,0)</f>
        <v>Animal or vegetable fats and oils and their cleavage products; prepared edible fats; animal or vegetable waxes</v>
      </c>
      <c r="F8" s="9">
        <v>128719658.29000001</v>
      </c>
      <c r="G8" s="9">
        <v>126139286.58</v>
      </c>
      <c r="H8" s="9">
        <v>2580371.71</v>
      </c>
      <c r="I8" s="9">
        <v>123558914.87</v>
      </c>
      <c r="J8" s="9">
        <v>2299809.48</v>
      </c>
      <c r="K8" s="9">
        <v>473023.92020000011</v>
      </c>
      <c r="L8" s="9">
        <v>0.20567961142589949</v>
      </c>
      <c r="M8" s="9">
        <v>8511.9879000000001</v>
      </c>
      <c r="N8" s="9">
        <v>0</v>
      </c>
      <c r="O8" s="9">
        <v>464511.93290000001</v>
      </c>
    </row>
    <row r="9" spans="1:15" x14ac:dyDescent="0.3">
      <c r="A9" s="10"/>
      <c r="B9" s="10"/>
      <c r="C9" s="7" t="s">
        <v>25</v>
      </c>
      <c r="D9" s="19">
        <f t="shared" si="0"/>
        <v>10</v>
      </c>
      <c r="E9" s="19" t="str">
        <f>VLOOKUP(D9,Таблица1[],3,0)</f>
        <v>Cereals</v>
      </c>
      <c r="F9" s="9">
        <v>117565969.06999999</v>
      </c>
      <c r="G9" s="9">
        <v>117357306.43000001</v>
      </c>
      <c r="H9" s="9">
        <v>208662.64</v>
      </c>
      <c r="I9" s="9">
        <v>117148643.79000001</v>
      </c>
      <c r="J9" s="9">
        <v>208662.64</v>
      </c>
      <c r="K9" s="9">
        <v>74455.374200000006</v>
      </c>
      <c r="L9" s="9">
        <v>0.35682177796657799</v>
      </c>
      <c r="M9" s="9">
        <v>27268.939600000009</v>
      </c>
      <c r="N9" s="9">
        <v>0</v>
      </c>
      <c r="O9" s="9">
        <v>47186.434800000003</v>
      </c>
    </row>
    <row r="10" spans="1:15" x14ac:dyDescent="0.3">
      <c r="A10" s="10"/>
      <c r="B10" s="10"/>
      <c r="C10" s="7" t="s">
        <v>4</v>
      </c>
      <c r="D10" s="19">
        <f t="shared" si="0"/>
        <v>72</v>
      </c>
      <c r="E10" s="19" t="str">
        <f>VLOOKUP(D10,Таблица1[],3,0)</f>
        <v>Iron and steel</v>
      </c>
      <c r="F10" s="9">
        <v>102869013.13</v>
      </c>
      <c r="G10" s="9">
        <v>89102407.140000001</v>
      </c>
      <c r="H10" s="9">
        <v>13766605.99</v>
      </c>
      <c r="I10" s="9">
        <v>75335801.150000006</v>
      </c>
      <c r="J10" s="9">
        <v>13735020.07</v>
      </c>
      <c r="K10" s="9">
        <v>2747002.6164000011</v>
      </c>
      <c r="L10" s="9">
        <v>0.19999989824550729</v>
      </c>
      <c r="M10" s="9">
        <v>0</v>
      </c>
      <c r="N10" s="9">
        <v>0</v>
      </c>
      <c r="O10" s="9">
        <v>2747002.6164000002</v>
      </c>
    </row>
    <row r="11" spans="1:15" x14ac:dyDescent="0.3">
      <c r="A11" s="10"/>
      <c r="B11" s="10"/>
      <c r="C11" s="7" t="s">
        <v>16</v>
      </c>
      <c r="D11" s="19">
        <f t="shared" si="0"/>
        <v>85</v>
      </c>
      <c r="E11" s="19" t="str">
        <f>VLOOKUP(D11,Таблица1[],3,0)</f>
        <v>Electrical machinery and equipment and parts thereof; sound recorders and reproducers, television image and sound recorders and reproducers, and parts and accessories of such articles</v>
      </c>
      <c r="F11" s="9">
        <v>101776645.42000011</v>
      </c>
      <c r="G11" s="9">
        <v>57640621.619999997</v>
      </c>
      <c r="H11" s="9">
        <v>44136023.800000027</v>
      </c>
      <c r="I11" s="9">
        <v>13504597.81999997</v>
      </c>
      <c r="J11" s="9">
        <v>34969461.919999987</v>
      </c>
      <c r="K11" s="9">
        <v>7994021.9309999999</v>
      </c>
      <c r="L11" s="9">
        <v>0.22860008396148629</v>
      </c>
      <c r="M11" s="9">
        <v>832635.01110000012</v>
      </c>
      <c r="N11" s="9">
        <v>0</v>
      </c>
      <c r="O11" s="9">
        <v>7161386.9354999997</v>
      </c>
    </row>
    <row r="12" spans="1:15" x14ac:dyDescent="0.3">
      <c r="C12" t="s">
        <v>6</v>
      </c>
      <c r="D12" s="19">
        <f t="shared" si="0"/>
        <v>23</v>
      </c>
      <c r="E12" s="19" t="str">
        <f>VLOOKUP(D12,Таблица1[],3,0)</f>
        <v>Residues and waste from the food industries; prepared animal fodder</v>
      </c>
      <c r="F12" s="1">
        <v>61600410.170000002</v>
      </c>
      <c r="G12" s="1">
        <v>39991744.950000003</v>
      </c>
      <c r="H12" s="1">
        <v>21608665.219999999</v>
      </c>
      <c r="I12" s="1">
        <v>18383079.73</v>
      </c>
      <c r="J12" s="1">
        <v>21598670.84</v>
      </c>
      <c r="K12" s="1">
        <v>5113032.0248999996</v>
      </c>
      <c r="L12" s="1">
        <v>0.23672901276086111</v>
      </c>
      <c r="M12" s="1">
        <v>661122.40350000001</v>
      </c>
      <c r="N12" s="1">
        <v>0</v>
      </c>
      <c r="O12" s="1">
        <v>4451909.631000001</v>
      </c>
    </row>
    <row r="13" spans="1:15" x14ac:dyDescent="0.3">
      <c r="C13" t="s">
        <v>20</v>
      </c>
      <c r="D13" s="19">
        <f t="shared" si="0"/>
        <v>19</v>
      </c>
      <c r="E13" s="19" t="str">
        <f>VLOOKUP(D13,Таблица1[],3,0)</f>
        <v>Preparations of cereals, flour, starch or milk; pastrycooks’ products</v>
      </c>
      <c r="F13" s="1">
        <v>58450101.459999993</v>
      </c>
      <c r="G13" s="1">
        <v>39943527.539999999</v>
      </c>
      <c r="H13" s="1">
        <v>18506573.920000009</v>
      </c>
      <c r="I13" s="1">
        <v>21436953.61999999</v>
      </c>
      <c r="J13" s="1">
        <v>18496803.920000002</v>
      </c>
      <c r="K13" s="1">
        <v>3797879.7745000022</v>
      </c>
      <c r="L13" s="1">
        <v>0.20532627101017581</v>
      </c>
      <c r="M13" s="1">
        <v>82821.551500000001</v>
      </c>
      <c r="N13" s="1">
        <v>0</v>
      </c>
      <c r="O13" s="1">
        <v>3715058.2251000009</v>
      </c>
    </row>
    <row r="14" spans="1:15" x14ac:dyDescent="0.3">
      <c r="C14" t="s">
        <v>12</v>
      </c>
      <c r="D14" s="19">
        <f t="shared" si="0"/>
        <v>73</v>
      </c>
      <c r="E14" s="19" t="str">
        <f>VLOOKUP(D14,Таблица1[],3,0)</f>
        <v>Articles of iron or steel</v>
      </c>
      <c r="F14" s="1">
        <v>50880399.290000021</v>
      </c>
      <c r="G14" s="1">
        <v>38118457.989999987</v>
      </c>
      <c r="H14" s="1">
        <v>12761941.300000001</v>
      </c>
      <c r="I14" s="1">
        <v>25356516.68999999</v>
      </c>
      <c r="J14" s="1">
        <v>12667026.6</v>
      </c>
      <c r="K14" s="1">
        <v>2863844.578100001</v>
      </c>
      <c r="L14" s="1">
        <v>0.22608656857955919</v>
      </c>
      <c r="M14" s="1">
        <v>274652.76860000001</v>
      </c>
      <c r="N14" s="1">
        <v>0</v>
      </c>
      <c r="O14" s="1">
        <v>2589191.8184000012</v>
      </c>
    </row>
    <row r="15" spans="1:15" x14ac:dyDescent="0.3">
      <c r="C15" t="s">
        <v>22</v>
      </c>
      <c r="D15" s="19">
        <f t="shared" si="0"/>
        <v>94</v>
      </c>
      <c r="E15" s="19" t="str">
        <f>VLOOKUP(D15,Таблица1[],3,0)</f>
        <v>Furniture; bedding, mattresses, mattress supports, cushions and similar stuffed furnishings; lamps and lighting fittings, not elsewhere specified or included; illuminated signs, illuminated name-plates and the like; prefabricated buildings</v>
      </c>
      <c r="F15" s="1">
        <v>47546039.260000013</v>
      </c>
      <c r="G15" s="1">
        <v>34903369.979999997</v>
      </c>
      <c r="H15" s="1">
        <v>12642669.279999999</v>
      </c>
      <c r="I15" s="1">
        <v>22260700.699999999</v>
      </c>
      <c r="J15" s="1">
        <v>12591647.779999999</v>
      </c>
      <c r="K15" s="1">
        <v>2555157.6552999988</v>
      </c>
      <c r="L15" s="1">
        <v>0.20292480380196909</v>
      </c>
      <c r="M15" s="1">
        <v>37305.091</v>
      </c>
      <c r="N15" s="1">
        <v>0</v>
      </c>
      <c r="O15" s="1">
        <v>2517852.5660999999</v>
      </c>
    </row>
    <row r="16" spans="1:15" x14ac:dyDescent="0.3">
      <c r="C16" t="s">
        <v>11</v>
      </c>
      <c r="D16" s="19">
        <f t="shared" si="0"/>
        <v>48</v>
      </c>
      <c r="E16" s="19" t="str">
        <f>VLOOKUP(D16,Таблица1[],3,0)</f>
        <v>Paper and paperboard; articles of paper pulp, of paper or of paperboard</v>
      </c>
      <c r="F16" s="1">
        <v>40938949.629999973</v>
      </c>
      <c r="G16" s="1">
        <v>13074507.189999999</v>
      </c>
      <c r="H16" s="1">
        <v>27864442.43999999</v>
      </c>
      <c r="I16" s="1">
        <v>-14789935.249999991</v>
      </c>
      <c r="J16" s="1">
        <v>27472587.489999998</v>
      </c>
      <c r="K16" s="1">
        <v>5494743.9491999988</v>
      </c>
      <c r="L16" s="1">
        <v>0.20000824280567239</v>
      </c>
      <c r="M16" s="1">
        <v>0</v>
      </c>
      <c r="N16" s="1">
        <v>0</v>
      </c>
      <c r="O16" s="1">
        <v>5494743.9491999978</v>
      </c>
    </row>
    <row r="17" spans="3:15" x14ac:dyDescent="0.3">
      <c r="C17" t="s">
        <v>56</v>
      </c>
      <c r="D17" s="19">
        <f t="shared" si="0"/>
        <v>99</v>
      </c>
      <c r="E17" s="19" t="str">
        <f>VLOOKUP(D17,Таблица1[],3,0)</f>
        <v>Other goods</v>
      </c>
      <c r="F17" s="1">
        <v>38155699.439999998</v>
      </c>
      <c r="G17" s="1">
        <v>23771791.84</v>
      </c>
      <c r="H17" s="1">
        <v>14383907.6</v>
      </c>
      <c r="I17" s="1">
        <v>9387884.2400000002</v>
      </c>
      <c r="J17" s="1">
        <v>7367156.8699999992</v>
      </c>
      <c r="K17" s="1">
        <v>1901092.8916</v>
      </c>
      <c r="L17" s="1">
        <v>0.25804973684509042</v>
      </c>
      <c r="M17" s="1">
        <v>356374.20490000013</v>
      </c>
      <c r="N17" s="1">
        <v>0</v>
      </c>
      <c r="O17" s="1">
        <v>1544718.6862999999</v>
      </c>
    </row>
    <row r="18" spans="3:15" x14ac:dyDescent="0.3">
      <c r="C18" t="s">
        <v>9</v>
      </c>
      <c r="D18" s="19">
        <f t="shared" si="0"/>
        <v>86</v>
      </c>
      <c r="E18" s="19" t="str">
        <f>VLOOKUP(D18,Таблица1[],3,0)</f>
        <v>Railway or tramway locomotives, rolling-stock and parts thereof; railway or tramway track fixtures and fittings and parts thereof; mechanical (including electro-mechanical) traffic signalling equipment of all kinds</v>
      </c>
      <c r="F18" s="1">
        <v>36939567.569999993</v>
      </c>
      <c r="G18" s="1">
        <v>34231789.439999998</v>
      </c>
      <c r="H18" s="1">
        <v>2707778.13</v>
      </c>
      <c r="I18" s="1">
        <v>31524011.309999999</v>
      </c>
      <c r="J18" s="1">
        <v>2524557.33</v>
      </c>
      <c r="K18" s="1">
        <v>574502.64300000004</v>
      </c>
      <c r="L18" s="1">
        <v>0.2275656948539172</v>
      </c>
      <c r="M18" s="1">
        <v>57965.017699999997</v>
      </c>
      <c r="N18" s="1">
        <v>0</v>
      </c>
      <c r="O18" s="1">
        <v>516537.62560000003</v>
      </c>
    </row>
    <row r="19" spans="3:15" x14ac:dyDescent="0.3">
      <c r="C19" t="s">
        <v>43</v>
      </c>
      <c r="D19" s="19">
        <f t="shared" si="0"/>
        <v>74</v>
      </c>
      <c r="E19" s="19" t="str">
        <f>VLOOKUP(D19,Таблица1[],3,0)</f>
        <v>Copper and articles thereof</v>
      </c>
      <c r="F19" s="1">
        <v>34084672.700000003</v>
      </c>
      <c r="G19" s="1">
        <v>22141987.359999999</v>
      </c>
      <c r="H19" s="1">
        <v>11942685.34</v>
      </c>
      <c r="I19" s="1">
        <v>10199302.02</v>
      </c>
      <c r="J19" s="1">
        <v>566984.38000000012</v>
      </c>
      <c r="K19" s="1">
        <v>113392.30070000001</v>
      </c>
      <c r="L19" s="1">
        <v>0.1999919304655271</v>
      </c>
      <c r="M19" s="1">
        <v>6.7819000000000003</v>
      </c>
      <c r="N19" s="1">
        <v>0</v>
      </c>
      <c r="O19" s="1">
        <v>113385.5186</v>
      </c>
    </row>
    <row r="20" spans="3:15" x14ac:dyDescent="0.3">
      <c r="C20" t="s">
        <v>29</v>
      </c>
      <c r="D20" s="19">
        <f t="shared" si="0"/>
        <v>22</v>
      </c>
      <c r="E20" s="19" t="str">
        <f>VLOOKUP(D20,Таблица1[],3,0)</f>
        <v>Beverages, spirits and vinegar</v>
      </c>
      <c r="F20" s="1">
        <v>31859247.980000012</v>
      </c>
      <c r="G20" s="1">
        <v>23911731.640000001</v>
      </c>
      <c r="H20" s="1">
        <v>7947516.3399999999</v>
      </c>
      <c r="I20" s="1">
        <v>15964215.300000001</v>
      </c>
      <c r="J20" s="1">
        <v>7841416.3399999971</v>
      </c>
      <c r="K20" s="1">
        <v>2708702.575900001</v>
      </c>
      <c r="L20" s="1">
        <v>0.34543537269951929</v>
      </c>
      <c r="M20" s="1">
        <v>19917.6787</v>
      </c>
      <c r="N20" s="1">
        <v>551486.41159999999</v>
      </c>
      <c r="O20" s="1">
        <v>2137298.4875000012</v>
      </c>
    </row>
    <row r="21" spans="3:15" x14ac:dyDescent="0.3">
      <c r="C21" t="s">
        <v>35</v>
      </c>
      <c r="D21" s="19">
        <f t="shared" si="0"/>
        <v>17</v>
      </c>
      <c r="E21" s="19" t="str">
        <f>VLOOKUP(D21,Таблица1[],3,0)</f>
        <v>Sugars and sugar confectionery</v>
      </c>
      <c r="F21" s="1">
        <v>30827127.300000001</v>
      </c>
      <c r="G21" s="1">
        <v>24655102.879999999</v>
      </c>
      <c r="H21" s="1">
        <v>6172024.4199999999</v>
      </c>
      <c r="I21" s="1">
        <v>18483078.460000001</v>
      </c>
      <c r="J21" s="1">
        <v>6151755.8200000003</v>
      </c>
      <c r="K21" s="1">
        <v>1460388.6470000001</v>
      </c>
      <c r="L21" s="1">
        <v>0.23739379288302109</v>
      </c>
      <c r="M21" s="1">
        <v>191699.17</v>
      </c>
      <c r="N21" s="1">
        <v>0</v>
      </c>
      <c r="O21" s="1">
        <v>1268689.4791000001</v>
      </c>
    </row>
    <row r="22" spans="3:15" x14ac:dyDescent="0.3">
      <c r="C22" t="s">
        <v>42</v>
      </c>
      <c r="D22" s="19">
        <f t="shared" si="0"/>
        <v>90</v>
      </c>
      <c r="E22" s="19" t="str">
        <f>VLOOKUP(D22,Таблица1[],3,0)</f>
        <v>Optical, photographic, cinematographic, measuring, checking, precision, medical or surgical instruments and apparatus; parts and accessories thereof</v>
      </c>
      <c r="F22" s="1">
        <v>29908687.45000001</v>
      </c>
      <c r="G22" s="1">
        <v>4237359.3600000003</v>
      </c>
      <c r="H22" s="1">
        <v>25671328.090000011</v>
      </c>
      <c r="I22" s="1">
        <v>-21433968.730000012</v>
      </c>
      <c r="J22" s="1">
        <v>20813323.5</v>
      </c>
      <c r="K22" s="1">
        <v>3748853.8643999989</v>
      </c>
      <c r="L22" s="1">
        <v>0.18011798377130869</v>
      </c>
      <c r="M22" s="1">
        <v>99114.910199999998</v>
      </c>
      <c r="N22" s="1">
        <v>0</v>
      </c>
      <c r="O22" s="1">
        <v>3649738.956999999</v>
      </c>
    </row>
    <row r="23" spans="3:15" x14ac:dyDescent="0.3">
      <c r="C23" t="s">
        <v>55</v>
      </c>
      <c r="D23" s="19">
        <f t="shared" si="0"/>
        <v>4</v>
      </c>
      <c r="E23" s="19" t="str">
        <f>VLOOKUP(D23,Таблица1[],3,0)</f>
        <v>Dairy produce; birds’ eggs; natural honey; edible products of animal origin, not elsewhere specified or included</v>
      </c>
      <c r="F23" s="1">
        <v>29513005.710000008</v>
      </c>
      <c r="G23" s="1">
        <v>19750033.93</v>
      </c>
      <c r="H23" s="1">
        <v>9762971.7799999975</v>
      </c>
      <c r="I23" s="1">
        <v>9987062.1500000022</v>
      </c>
      <c r="J23" s="1">
        <v>9762971.7800000031</v>
      </c>
      <c r="K23" s="1">
        <v>2457233.3232</v>
      </c>
      <c r="L23" s="1">
        <v>0.25168907363163551</v>
      </c>
      <c r="M23" s="1">
        <v>420533.84840000008</v>
      </c>
      <c r="N23" s="1">
        <v>0</v>
      </c>
      <c r="O23" s="1">
        <v>2036699.4790000001</v>
      </c>
    </row>
    <row r="24" spans="3:15" x14ac:dyDescent="0.3">
      <c r="C24" t="s">
        <v>13</v>
      </c>
      <c r="D24" s="19">
        <f t="shared" si="0"/>
        <v>70</v>
      </c>
      <c r="E24" s="19" t="str">
        <f>VLOOKUP(D24,Таблица1[],3,0)</f>
        <v>Glass and glassware</v>
      </c>
      <c r="F24" s="1">
        <v>28267589.879999999</v>
      </c>
      <c r="G24" s="1">
        <v>26200737.949999999</v>
      </c>
      <c r="H24" s="1">
        <v>2066851.93</v>
      </c>
      <c r="I24" s="1">
        <v>24133886.02</v>
      </c>
      <c r="J24" s="1">
        <v>2057069.93</v>
      </c>
      <c r="K24" s="1">
        <v>466806.51079999999</v>
      </c>
      <c r="L24" s="1">
        <v>0.22692787638969569</v>
      </c>
      <c r="M24" s="1">
        <v>46146.544099999999</v>
      </c>
      <c r="N24" s="1">
        <v>0</v>
      </c>
      <c r="O24" s="1">
        <v>420659.96850000002</v>
      </c>
    </row>
    <row r="25" spans="3:15" x14ac:dyDescent="0.3">
      <c r="C25" t="s">
        <v>39</v>
      </c>
      <c r="D25" s="19">
        <f t="shared" si="0"/>
        <v>8</v>
      </c>
      <c r="E25" s="19" t="str">
        <f>VLOOKUP(D25,Таблица1[],3,0)</f>
        <v>Edible fruit and nuts; peel of citrus fruit or melons</v>
      </c>
      <c r="F25" s="1">
        <v>27553309.25</v>
      </c>
      <c r="G25" s="1">
        <v>27430497.57</v>
      </c>
      <c r="H25" s="1">
        <v>122811.68</v>
      </c>
      <c r="I25" s="1">
        <v>27307685.890000001</v>
      </c>
      <c r="J25" s="1">
        <v>122811.68</v>
      </c>
      <c r="K25" s="1">
        <v>24777.6875</v>
      </c>
      <c r="L25" s="1">
        <v>0.2017535099267431</v>
      </c>
      <c r="M25" s="1">
        <v>178.99039999999999</v>
      </c>
      <c r="N25" s="1">
        <v>0</v>
      </c>
      <c r="O25" s="1">
        <v>24598.697199999999</v>
      </c>
    </row>
    <row r="26" spans="3:15" x14ac:dyDescent="0.3">
      <c r="C26" t="s">
        <v>27</v>
      </c>
      <c r="D26" s="19">
        <f t="shared" si="0"/>
        <v>30</v>
      </c>
      <c r="E26" s="19" t="str">
        <f>VLOOKUP(D26,Таблица1[],3,0)</f>
        <v>Pharmaceutical products</v>
      </c>
      <c r="F26" s="1">
        <v>27480296.140000001</v>
      </c>
      <c r="G26" s="1">
        <v>18392453.530000001</v>
      </c>
      <c r="H26" s="1">
        <v>9087842.6100000013</v>
      </c>
      <c r="I26" s="1">
        <v>9304610.9199999999</v>
      </c>
      <c r="J26" s="1">
        <v>9087842.6099999994</v>
      </c>
      <c r="K26" s="1">
        <v>660882.46470000013</v>
      </c>
      <c r="L26" s="1">
        <v>7.2721601051143239E-2</v>
      </c>
      <c r="M26" s="1">
        <v>0</v>
      </c>
      <c r="N26" s="1">
        <v>0</v>
      </c>
      <c r="O26" s="1">
        <v>660882.46470000001</v>
      </c>
    </row>
    <row r="27" spans="3:15" x14ac:dyDescent="0.3">
      <c r="C27" t="s">
        <v>36</v>
      </c>
      <c r="D27" s="19">
        <f t="shared" si="0"/>
        <v>61</v>
      </c>
      <c r="E27" s="19" t="str">
        <f>VLOOKUP(D27,Таблица1[],3,0)</f>
        <v>Articles of apparel and clothing accessories, knitted or crocheted</v>
      </c>
      <c r="F27" s="1">
        <v>22785821.110000011</v>
      </c>
      <c r="G27" s="1">
        <v>18934132.16</v>
      </c>
      <c r="H27" s="1">
        <v>3851688.9500000011</v>
      </c>
      <c r="I27" s="1">
        <v>15082443.210000001</v>
      </c>
      <c r="J27" s="1">
        <v>331632.26</v>
      </c>
      <c r="K27" s="1">
        <v>73846.059899999993</v>
      </c>
      <c r="L27" s="1">
        <v>0.2226745368499434</v>
      </c>
      <c r="M27" s="1">
        <v>6267.7718999999997</v>
      </c>
      <c r="N27" s="1">
        <v>0</v>
      </c>
      <c r="O27" s="1">
        <v>67578.288700000019</v>
      </c>
    </row>
    <row r="28" spans="3:15" x14ac:dyDescent="0.3">
      <c r="C28" t="s">
        <v>40</v>
      </c>
      <c r="D28" s="19">
        <f t="shared" si="0"/>
        <v>16</v>
      </c>
      <c r="E28" s="19" t="str">
        <f>VLOOKUP(D28,Таблица1[],3,0)</f>
        <v>Preparations of meat, of fish or of crustaceans, molluscs or other aquatic invertebrates</v>
      </c>
      <c r="F28" s="1">
        <v>21123315.23</v>
      </c>
      <c r="G28" s="1">
        <v>264280</v>
      </c>
      <c r="H28" s="1">
        <v>20859035.23</v>
      </c>
      <c r="I28" s="1">
        <v>-20594755.23</v>
      </c>
      <c r="J28" s="1">
        <v>20844147.32</v>
      </c>
      <c r="K28" s="1">
        <v>5473378.936999999</v>
      </c>
      <c r="L28" s="1">
        <v>0.26258588816191492</v>
      </c>
      <c r="M28" s="1">
        <v>1087126.2294999999</v>
      </c>
      <c r="N28" s="1">
        <v>0</v>
      </c>
      <c r="O28" s="1">
        <v>4386252.7149999999</v>
      </c>
    </row>
    <row r="29" spans="3:15" x14ac:dyDescent="0.3">
      <c r="C29" t="s">
        <v>57</v>
      </c>
      <c r="D29" s="19">
        <f t="shared" si="0"/>
        <v>63</v>
      </c>
      <c r="E29" s="19" t="str">
        <f>VLOOKUP(D29,Таблица1[],3,0)</f>
        <v>Other made up textile articles; sets; worn clothing and worn textile articles; rags</v>
      </c>
      <c r="F29" s="1">
        <v>20325196.460000001</v>
      </c>
      <c r="G29" s="1">
        <v>15669395.42</v>
      </c>
      <c r="H29" s="1">
        <v>4655801.040000001</v>
      </c>
      <c r="I29" s="1">
        <v>11013594.380000001</v>
      </c>
      <c r="J29" s="1">
        <v>3155764.2400000012</v>
      </c>
      <c r="K29" s="1">
        <v>859051.77650000027</v>
      </c>
      <c r="L29" s="1">
        <v>0.27221671556174298</v>
      </c>
      <c r="M29" s="1">
        <v>199157.02069999999</v>
      </c>
      <c r="N29" s="1">
        <v>0</v>
      </c>
      <c r="O29" s="1">
        <v>659894.75710000016</v>
      </c>
    </row>
    <row r="30" spans="3:15" x14ac:dyDescent="0.3">
      <c r="C30" t="s">
        <v>31</v>
      </c>
      <c r="D30" s="19">
        <f t="shared" si="0"/>
        <v>28</v>
      </c>
      <c r="E30" s="19" t="str">
        <f>VLOOKUP(D30,Таблица1[],3,0)</f>
        <v>Inorganic chemicals; organic or inorganic compounds of precious metals, of rare-earth metals, of radioactive elements or of isotopes</v>
      </c>
      <c r="F30" s="1">
        <v>19658908.09</v>
      </c>
      <c r="G30" s="1">
        <v>1420660.74</v>
      </c>
      <c r="H30" s="1">
        <v>18238247.350000001</v>
      </c>
      <c r="I30" s="1">
        <v>-16817586.609999999</v>
      </c>
      <c r="J30" s="1">
        <v>17814689.449999999</v>
      </c>
      <c r="K30" s="1">
        <v>3611589.4334999998</v>
      </c>
      <c r="L30" s="1">
        <v>0.20273097904044571</v>
      </c>
      <c r="M30" s="1">
        <v>40421.665500000003</v>
      </c>
      <c r="N30" s="1">
        <v>0</v>
      </c>
      <c r="O30" s="1">
        <v>3571167.7697000001</v>
      </c>
    </row>
    <row r="31" spans="3:15" x14ac:dyDescent="0.3">
      <c r="C31" t="s">
        <v>32</v>
      </c>
      <c r="D31" s="19">
        <f t="shared" si="0"/>
        <v>56</v>
      </c>
      <c r="E31" s="19" t="str">
        <f>VLOOKUP(D31,Таблица1[],3,0)</f>
        <v>Wadding, felt and nonwovens; special yarns; twine, cordage, ropes and cables and articles thereof</v>
      </c>
      <c r="F31" s="1">
        <v>19362712.41</v>
      </c>
      <c r="G31" s="1">
        <v>1642974.83</v>
      </c>
      <c r="H31" s="1">
        <v>17719737.579999998</v>
      </c>
      <c r="I31" s="1">
        <v>-16076762.75</v>
      </c>
      <c r="J31" s="1">
        <v>17452642.93</v>
      </c>
      <c r="K31" s="1">
        <v>3546070.4627</v>
      </c>
      <c r="L31" s="1">
        <v>0.20318243356738411</v>
      </c>
      <c r="M31" s="1">
        <v>36812.928800000002</v>
      </c>
      <c r="N31" s="1">
        <v>0</v>
      </c>
      <c r="O31" s="1">
        <v>3509257.5343000009</v>
      </c>
    </row>
    <row r="32" spans="3:15" x14ac:dyDescent="0.3">
      <c r="C32" t="s">
        <v>34</v>
      </c>
      <c r="D32" s="19">
        <f t="shared" si="0"/>
        <v>18</v>
      </c>
      <c r="E32" s="19" t="str">
        <f>VLOOKUP(D32,Таблица1[],3,0)</f>
        <v>Cocoa and cocoa preparations</v>
      </c>
      <c r="F32" s="1">
        <v>16744034.58</v>
      </c>
      <c r="G32" s="1">
        <v>15215784.779999999</v>
      </c>
      <c r="H32" s="1">
        <v>1528249.8</v>
      </c>
      <c r="I32" s="1">
        <v>13687534.98</v>
      </c>
      <c r="J32" s="1">
        <v>1525549.8</v>
      </c>
      <c r="K32" s="1">
        <v>306982.50229999999</v>
      </c>
      <c r="L32" s="1">
        <v>0.20122745406279099</v>
      </c>
      <c r="M32" s="1">
        <v>1552.8267000000001</v>
      </c>
      <c r="N32" s="1">
        <v>0</v>
      </c>
      <c r="O32" s="1">
        <v>305429.67590000009</v>
      </c>
    </row>
    <row r="33" spans="3:15" x14ac:dyDescent="0.3">
      <c r="C33" t="s">
        <v>18</v>
      </c>
      <c r="D33" s="19">
        <f t="shared" si="0"/>
        <v>38</v>
      </c>
      <c r="E33" s="19" t="str">
        <f>VLOOKUP(D33,Таблица1[],3,0)</f>
        <v>Miscellaneous chemical products</v>
      </c>
      <c r="F33" s="1">
        <v>16239484.9</v>
      </c>
      <c r="G33" s="1">
        <v>5201512.7699999996</v>
      </c>
      <c r="H33" s="1">
        <v>11037972.130000001</v>
      </c>
      <c r="I33" s="1">
        <v>-5836459.3600000022</v>
      </c>
      <c r="J33" s="1">
        <v>10790721.42</v>
      </c>
      <c r="K33" s="1">
        <v>2233758.6105999998</v>
      </c>
      <c r="L33" s="1">
        <v>0.2070073467432727</v>
      </c>
      <c r="M33" s="1">
        <v>63466.523899999993</v>
      </c>
      <c r="N33" s="1">
        <v>1724.5847000000001</v>
      </c>
      <c r="O33" s="1">
        <v>2168567.5052999998</v>
      </c>
    </row>
    <row r="34" spans="3:15" x14ac:dyDescent="0.3">
      <c r="C34" t="s">
        <v>38</v>
      </c>
      <c r="D34" s="19">
        <f t="shared" si="0"/>
        <v>21</v>
      </c>
      <c r="E34" s="19" t="str">
        <f>VLOOKUP(D34,Таблица1[],3,0)</f>
        <v>Miscellaneous edible preparations</v>
      </c>
      <c r="F34" s="1">
        <v>16095746.719999989</v>
      </c>
      <c r="G34" s="1">
        <v>12915912.66</v>
      </c>
      <c r="H34" s="1">
        <v>3179834.06</v>
      </c>
      <c r="I34" s="1">
        <v>9736078.6000000015</v>
      </c>
      <c r="J34" s="1">
        <v>3056834.5</v>
      </c>
      <c r="K34" s="1">
        <v>748410.83420000016</v>
      </c>
      <c r="L34" s="1">
        <v>0.24483197706647189</v>
      </c>
      <c r="M34" s="1">
        <v>114010.9345</v>
      </c>
      <c r="N34" s="1">
        <v>0</v>
      </c>
      <c r="O34" s="1">
        <v>634399.89890000003</v>
      </c>
    </row>
    <row r="35" spans="3:15" x14ac:dyDescent="0.3">
      <c r="C35" t="s">
        <v>8</v>
      </c>
      <c r="D35" s="19">
        <f t="shared" si="0"/>
        <v>12</v>
      </c>
      <c r="E35" s="19" t="str">
        <f>VLOOKUP(D35,Таблица1[],3,0)</f>
        <v>Oil seeds and oleaginous fruits; miscellaneous grains, seeds and fruit; industrial or medicinal plants ; straw and fodder</v>
      </c>
      <c r="F35" s="1">
        <v>14816319.380000001</v>
      </c>
      <c r="G35" s="1">
        <v>14714058.48</v>
      </c>
      <c r="H35" s="1">
        <v>102260.9</v>
      </c>
      <c r="I35" s="1">
        <v>14611797.58</v>
      </c>
      <c r="J35" s="1">
        <v>102260.9</v>
      </c>
      <c r="K35" s="1">
        <v>22047.776000000009</v>
      </c>
      <c r="L35" s="1">
        <v>0.21560318753306501</v>
      </c>
      <c r="M35" s="1">
        <v>1329.4981</v>
      </c>
      <c r="N35" s="1">
        <v>0</v>
      </c>
      <c r="O35" s="1">
        <v>20718.278300000002</v>
      </c>
    </row>
    <row r="36" spans="3:15" x14ac:dyDescent="0.3">
      <c r="C36" t="s">
        <v>15</v>
      </c>
      <c r="D36" s="19">
        <f t="shared" si="0"/>
        <v>40</v>
      </c>
      <c r="E36" s="19" t="str">
        <f>VLOOKUP(D36,Таблица1[],3,0)</f>
        <v>Rubber and articles thereof</v>
      </c>
      <c r="F36" s="1">
        <v>13985402.07</v>
      </c>
      <c r="G36" s="1">
        <v>7724850.5300000012</v>
      </c>
      <c r="H36" s="1">
        <v>6260551.5399999991</v>
      </c>
      <c r="I36" s="1">
        <v>1464298.9900000021</v>
      </c>
      <c r="J36" s="1">
        <v>6253264.1600000029</v>
      </c>
      <c r="K36" s="1">
        <v>1397113.469</v>
      </c>
      <c r="L36" s="1">
        <v>0.22342146969207829</v>
      </c>
      <c r="M36" s="1">
        <v>122042.171</v>
      </c>
      <c r="N36" s="1">
        <v>0</v>
      </c>
      <c r="O36" s="1">
        <v>1275071.3045999999</v>
      </c>
    </row>
    <row r="37" spans="3:15" x14ac:dyDescent="0.3">
      <c r="C37" t="s">
        <v>21</v>
      </c>
      <c r="D37" s="19">
        <f t="shared" si="0"/>
        <v>68</v>
      </c>
      <c r="E37" s="19" t="str">
        <f>VLOOKUP(D37,Таблица1[],3,0)</f>
        <v>Articles of stone, plaster, cement, asbestos, mica or similar materials</v>
      </c>
      <c r="F37" s="1">
        <v>13480853.32</v>
      </c>
      <c r="G37" s="1">
        <v>7884204.71</v>
      </c>
      <c r="H37" s="1">
        <v>5596648.6100000003</v>
      </c>
      <c r="I37" s="1">
        <v>2287556.1</v>
      </c>
      <c r="J37" s="1">
        <v>5596648.6099999994</v>
      </c>
      <c r="K37" s="1">
        <v>1153179.5799</v>
      </c>
      <c r="L37" s="1">
        <v>0.20604823712525339</v>
      </c>
      <c r="M37" s="1">
        <v>28194.6266</v>
      </c>
      <c r="N37" s="1">
        <v>0</v>
      </c>
      <c r="O37" s="1">
        <v>1124984.9546000001</v>
      </c>
    </row>
    <row r="38" spans="3:15" x14ac:dyDescent="0.3">
      <c r="C38" t="s">
        <v>17</v>
      </c>
      <c r="D38" s="19">
        <f t="shared" si="0"/>
        <v>2</v>
      </c>
      <c r="E38" s="19" t="str">
        <f>VLOOKUP(D38,Таблица1[],3,0)</f>
        <v>Meat and edible meat offal</v>
      </c>
      <c r="F38" s="1">
        <v>13164417.869999999</v>
      </c>
      <c r="G38" s="1">
        <v>3366300</v>
      </c>
      <c r="H38" s="1">
        <v>9798117.870000001</v>
      </c>
      <c r="I38" s="1">
        <v>-6431817.870000001</v>
      </c>
      <c r="J38" s="1">
        <v>9798117.870000001</v>
      </c>
      <c r="K38" s="1">
        <v>3255713.2382999999</v>
      </c>
      <c r="L38" s="1">
        <v>0.33227945218625948</v>
      </c>
      <c r="M38" s="1">
        <v>1080074.5279000001</v>
      </c>
      <c r="N38" s="1">
        <v>0</v>
      </c>
      <c r="O38" s="1">
        <v>2175638.7125000008</v>
      </c>
    </row>
    <row r="39" spans="3:15" x14ac:dyDescent="0.3">
      <c r="C39" t="s">
        <v>59</v>
      </c>
      <c r="D39" s="19">
        <f t="shared" si="0"/>
        <v>62</v>
      </c>
      <c r="E39" s="19" t="str">
        <f>VLOOKUP(D39,Таблица1[],3,0)</f>
        <v>Articles of apparel and clothing accessories, not knitted or crocheted</v>
      </c>
      <c r="F39" s="1">
        <v>12923294.689999999</v>
      </c>
      <c r="G39" s="1">
        <v>12461054.939999999</v>
      </c>
      <c r="H39" s="1">
        <v>462239.75</v>
      </c>
      <c r="I39" s="1">
        <v>11998815.189999999</v>
      </c>
      <c r="J39" s="1">
        <v>220297.65</v>
      </c>
      <c r="K39" s="1">
        <v>65880.0196</v>
      </c>
      <c r="L39" s="1">
        <v>0.29905003344338899</v>
      </c>
      <c r="M39" s="1">
        <v>18773.947</v>
      </c>
      <c r="N39" s="1">
        <v>0</v>
      </c>
      <c r="O39" s="1">
        <v>47106.0726</v>
      </c>
    </row>
    <row r="40" spans="3:15" x14ac:dyDescent="0.3">
      <c r="C40" t="s">
        <v>66</v>
      </c>
      <c r="D40" s="19">
        <f t="shared" si="0"/>
        <v>3</v>
      </c>
      <c r="E40" s="19" t="str">
        <f>VLOOKUP(D40,Таблица1[],3,0)</f>
        <v>Fish and crustaceans, molluscs and other aquatic invertebrates</v>
      </c>
      <c r="F40" s="1">
        <v>12888920.66</v>
      </c>
      <c r="G40" s="1">
        <v>3601667.43</v>
      </c>
      <c r="H40" s="1">
        <v>9287253.2300000004</v>
      </c>
      <c r="I40" s="1">
        <v>-5685585.8000000007</v>
      </c>
      <c r="J40" s="1">
        <v>8790912.7199999988</v>
      </c>
      <c r="K40" s="1">
        <v>1795043.5821</v>
      </c>
      <c r="L40" s="1">
        <v>0.2041930842989873</v>
      </c>
      <c r="M40" s="1">
        <v>30758.1538</v>
      </c>
      <c r="N40" s="1">
        <v>0</v>
      </c>
      <c r="O40" s="1">
        <v>1764285.4291999999</v>
      </c>
    </row>
    <row r="41" spans="3:15" x14ac:dyDescent="0.3">
      <c r="C41" t="s">
        <v>28</v>
      </c>
      <c r="D41" s="19">
        <f t="shared" si="0"/>
        <v>83</v>
      </c>
      <c r="E41" s="19" t="str">
        <f>VLOOKUP(D41,Таблица1[],3,0)</f>
        <v>Miscellaneous articles of base metal</v>
      </c>
      <c r="F41" s="1">
        <v>11202085.130000001</v>
      </c>
      <c r="G41" s="1">
        <v>8855811.2100000009</v>
      </c>
      <c r="H41" s="1">
        <v>2346273.9200000009</v>
      </c>
      <c r="I41" s="1">
        <v>6509537.29</v>
      </c>
      <c r="J41" s="1">
        <v>2326362.39</v>
      </c>
      <c r="K41" s="1">
        <v>583327.79550000001</v>
      </c>
      <c r="L41" s="1">
        <v>0.25074674436255823</v>
      </c>
      <c r="M41" s="1">
        <v>98387.564600000012</v>
      </c>
      <c r="N41" s="1">
        <v>0</v>
      </c>
      <c r="O41" s="1">
        <v>484940.23749999999</v>
      </c>
    </row>
    <row r="42" spans="3:15" x14ac:dyDescent="0.3">
      <c r="C42" t="s">
        <v>37</v>
      </c>
      <c r="D42" s="19">
        <f t="shared" si="0"/>
        <v>33</v>
      </c>
      <c r="E42" s="19" t="str">
        <f>VLOOKUP(D42,Таблица1[],3,0)</f>
        <v>Essential oils and resinoids; perfumery, cosmetic or toilet preparations</v>
      </c>
      <c r="F42" s="1">
        <v>10982104.029999999</v>
      </c>
      <c r="G42" s="1">
        <v>8672533.2300000004</v>
      </c>
      <c r="H42" s="1">
        <v>2309570.7999999989</v>
      </c>
      <c r="I42" s="1">
        <v>6362962.4300000016</v>
      </c>
      <c r="J42" s="1">
        <v>2279588.9300000002</v>
      </c>
      <c r="K42" s="1">
        <v>424200.14269999991</v>
      </c>
      <c r="L42" s="1">
        <v>0.18608624437389251</v>
      </c>
      <c r="M42" s="1">
        <v>4854.7824000000001</v>
      </c>
      <c r="N42" s="1">
        <v>0</v>
      </c>
      <c r="O42" s="1">
        <v>419345.36009999999</v>
      </c>
    </row>
    <row r="43" spans="3:15" x14ac:dyDescent="0.3">
      <c r="C43" t="s">
        <v>47</v>
      </c>
      <c r="D43" s="19">
        <f t="shared" si="0"/>
        <v>32</v>
      </c>
      <c r="E43" s="19" t="str">
        <f>VLOOKUP(D43,Таблица1[],3,0)</f>
        <v>Tanning or dyeing extracts; tannins and their derivatives; dyes, pigments and other colouring matter; paints and varnishes; putty and other mastics; inks</v>
      </c>
      <c r="F43" s="1">
        <v>9961645.3200000003</v>
      </c>
      <c r="G43" s="1">
        <v>3690324.74</v>
      </c>
      <c r="H43" s="1">
        <v>6271320.5800000029</v>
      </c>
      <c r="I43" s="1">
        <v>-2580995.8400000022</v>
      </c>
      <c r="J43" s="1">
        <v>6240933.6299999999</v>
      </c>
      <c r="K43" s="1">
        <v>1321985.8707999999</v>
      </c>
      <c r="L43" s="1">
        <v>0.21182501676435869</v>
      </c>
      <c r="M43" s="1">
        <v>61338.8361</v>
      </c>
      <c r="N43" s="1">
        <v>0</v>
      </c>
      <c r="O43" s="1">
        <v>1260647.0364999999</v>
      </c>
    </row>
    <row r="44" spans="3:15" x14ac:dyDescent="0.3">
      <c r="C44" t="s">
        <v>26</v>
      </c>
      <c r="D44" s="19">
        <f t="shared" si="0"/>
        <v>20</v>
      </c>
      <c r="E44" s="19" t="str">
        <f>VLOOKUP(D44,Таблица1[],3,0)</f>
        <v>Preparations of vegetables, fruit, nuts or other parts of plants</v>
      </c>
      <c r="F44" s="1">
        <v>7748762.9900000002</v>
      </c>
      <c r="G44" s="1">
        <v>7339181.379999999</v>
      </c>
      <c r="H44" s="1">
        <v>409581.61</v>
      </c>
      <c r="I44" s="1">
        <v>6929599.7699999986</v>
      </c>
      <c r="J44" s="1">
        <v>406091.61</v>
      </c>
      <c r="K44" s="1">
        <v>95091.19749999998</v>
      </c>
      <c r="L44" s="1">
        <v>0.2341619357760186</v>
      </c>
      <c r="M44" s="1">
        <v>11556.861500000001</v>
      </c>
      <c r="N44" s="1">
        <v>0</v>
      </c>
      <c r="O44" s="1">
        <v>83534.337500000009</v>
      </c>
    </row>
    <row r="45" spans="3:15" x14ac:dyDescent="0.3">
      <c r="C45" t="s">
        <v>14</v>
      </c>
      <c r="D45" s="19">
        <f t="shared" si="0"/>
        <v>25</v>
      </c>
      <c r="E45" s="19" t="str">
        <f>VLOOKUP(D45,Таблица1[],3,0)</f>
        <v>Salt; sulphur; earths and stone; plastering materials, lime and cement</v>
      </c>
      <c r="F45" s="1">
        <v>7090610.4800000004</v>
      </c>
      <c r="G45" s="1">
        <v>3834393.2</v>
      </c>
      <c r="H45" s="1">
        <v>3256217.28</v>
      </c>
      <c r="I45" s="1">
        <v>578175.91999999993</v>
      </c>
      <c r="J45" s="1">
        <v>3256217.28</v>
      </c>
      <c r="K45" s="1">
        <v>656387.6442000001</v>
      </c>
      <c r="L45" s="1">
        <v>0.20157980495699601</v>
      </c>
      <c r="M45" s="1">
        <v>4283.005799999999</v>
      </c>
      <c r="N45" s="1">
        <v>0</v>
      </c>
      <c r="O45" s="1">
        <v>652104.63829999999</v>
      </c>
    </row>
    <row r="46" spans="3:15" x14ac:dyDescent="0.3">
      <c r="C46" t="s">
        <v>71</v>
      </c>
      <c r="D46" s="19">
        <f t="shared" si="0"/>
        <v>89</v>
      </c>
      <c r="E46" s="19" t="str">
        <f>VLOOKUP(D46,Таблица1[],3,0)</f>
        <v>Ships, boats and floating structures</v>
      </c>
      <c r="F46" s="1">
        <v>6928344.2799999984</v>
      </c>
      <c r="G46" s="1">
        <v>6894910</v>
      </c>
      <c r="H46" s="1">
        <v>33434.28</v>
      </c>
      <c r="I46" s="1">
        <v>6861475.7199999997</v>
      </c>
      <c r="J46" s="1">
        <v>33434.28</v>
      </c>
      <c r="K46" s="1">
        <v>10698.923199999999</v>
      </c>
      <c r="L46" s="1">
        <v>0.31999861220280512</v>
      </c>
      <c r="M46" s="1">
        <v>3343.4134000000008</v>
      </c>
      <c r="N46" s="1">
        <v>0</v>
      </c>
      <c r="O46" s="1">
        <v>7355.5097999999998</v>
      </c>
    </row>
    <row r="47" spans="3:15" x14ac:dyDescent="0.3">
      <c r="C47" t="s">
        <v>30</v>
      </c>
      <c r="D47" s="19">
        <f t="shared" si="0"/>
        <v>69</v>
      </c>
      <c r="E47" s="19" t="str">
        <f>VLOOKUP(D47,Таблица1[],3,0)</f>
        <v>Ceramic products</v>
      </c>
      <c r="F47" s="1">
        <v>6385074.2400000002</v>
      </c>
      <c r="G47" s="1">
        <v>4261956.5999999996</v>
      </c>
      <c r="H47" s="1">
        <v>2123117.64</v>
      </c>
      <c r="I47" s="1">
        <v>2138838.96</v>
      </c>
      <c r="J47" s="1">
        <v>2121918.52</v>
      </c>
      <c r="K47" s="1">
        <v>448406.67890000012</v>
      </c>
      <c r="L47" s="1">
        <v>0.21132134654256191</v>
      </c>
      <c r="M47" s="1">
        <v>20002.673200000001</v>
      </c>
      <c r="N47" s="1">
        <v>0</v>
      </c>
      <c r="O47" s="1">
        <v>428404.00569999998</v>
      </c>
    </row>
    <row r="48" spans="3:15" x14ac:dyDescent="0.3">
      <c r="C48" t="s">
        <v>45</v>
      </c>
      <c r="D48" s="19">
        <f t="shared" si="0"/>
        <v>34</v>
      </c>
      <c r="E48" s="19" t="str">
        <f>VLOOKUP(D48,Таблица1[],3,0)</f>
        <v>Soap, organic surface-active agents, washing preparations, lubricating preparations, artificial waxes, prepared waxes, polishing or scouring preparations, candles and similar articles, modelling pastes, “dental waxes” and dental preparations with a basis of plaster</v>
      </c>
      <c r="F48" s="1">
        <v>5631750.8499999996</v>
      </c>
      <c r="G48" s="1">
        <v>1696890.26</v>
      </c>
      <c r="H48" s="1">
        <v>3934860.59</v>
      </c>
      <c r="I48" s="1">
        <v>-2237970.33</v>
      </c>
      <c r="J48" s="1">
        <v>3898159.1300000008</v>
      </c>
      <c r="K48" s="1">
        <v>790892.82790000015</v>
      </c>
      <c r="L48" s="1">
        <v>0.20288879995004211</v>
      </c>
      <c r="M48" s="1">
        <v>21369.5082</v>
      </c>
      <c r="N48" s="1">
        <v>0</v>
      </c>
      <c r="O48" s="1">
        <v>769523.32090000017</v>
      </c>
    </row>
    <row r="49" spans="3:15" x14ac:dyDescent="0.3">
      <c r="C49" t="s">
        <v>41</v>
      </c>
      <c r="D49" s="19">
        <f t="shared" si="0"/>
        <v>11</v>
      </c>
      <c r="E49" s="19" t="str">
        <f>VLOOKUP(D49,Таблица1[],3,0)</f>
        <v>Products of the milling industry; malt; starches; inulin; wheat gluten</v>
      </c>
      <c r="F49" s="1">
        <v>5145067.49</v>
      </c>
      <c r="G49" s="1">
        <v>1976026.44</v>
      </c>
      <c r="H49" s="1">
        <v>3169041.05</v>
      </c>
      <c r="I49" s="1">
        <v>-1193014.6100000001</v>
      </c>
      <c r="J49" s="1">
        <v>3143043.129999999</v>
      </c>
      <c r="K49" s="1">
        <v>751978.23800000001</v>
      </c>
      <c r="L49" s="1">
        <v>0.23925164463142451</v>
      </c>
      <c r="M49" s="1">
        <v>102610.95759999999</v>
      </c>
      <c r="N49" s="1">
        <v>0</v>
      </c>
      <c r="O49" s="1">
        <v>649367.28150000004</v>
      </c>
    </row>
    <row r="50" spans="3:15" x14ac:dyDescent="0.3">
      <c r="C50" t="s">
        <v>48</v>
      </c>
      <c r="D50" s="19">
        <f t="shared" si="0"/>
        <v>55</v>
      </c>
      <c r="E50" s="19" t="str">
        <f>VLOOKUP(D50,Таблица1[],3,0)</f>
        <v>Man-made staple fibres</v>
      </c>
      <c r="F50" s="1">
        <v>4945034.6700000009</v>
      </c>
      <c r="G50" s="1">
        <v>350321.96</v>
      </c>
      <c r="H50" s="1">
        <v>4594712.71</v>
      </c>
      <c r="I50" s="1">
        <v>-4244390.75</v>
      </c>
      <c r="J50" s="1">
        <v>2991629.34</v>
      </c>
      <c r="K50" s="1">
        <v>599245.90380000009</v>
      </c>
      <c r="L50" s="1">
        <v>0.2003075366950372</v>
      </c>
      <c r="M50" s="1">
        <v>746.25330000000008</v>
      </c>
      <c r="N50" s="1">
        <v>0</v>
      </c>
      <c r="O50" s="1">
        <v>598499.65060000005</v>
      </c>
    </row>
    <row r="51" spans="3:15" x14ac:dyDescent="0.3">
      <c r="C51" t="s">
        <v>53</v>
      </c>
      <c r="D51" s="19">
        <f t="shared" si="0"/>
        <v>95</v>
      </c>
      <c r="E51" s="19" t="str">
        <f>VLOOKUP(D51,Таблица1[],3,0)</f>
        <v>Toys, games and sports requisites; parts and accessories thereof</v>
      </c>
      <c r="F51" s="1">
        <v>4735176.41</v>
      </c>
      <c r="G51" s="1">
        <v>4328706.6500000004</v>
      </c>
      <c r="H51" s="1">
        <v>406469.75999999989</v>
      </c>
      <c r="I51" s="1">
        <v>3922236.8900000011</v>
      </c>
      <c r="J51" s="1">
        <v>402492.15</v>
      </c>
      <c r="K51" s="1">
        <v>89453.471099999995</v>
      </c>
      <c r="L51" s="1">
        <v>0.22224898324103959</v>
      </c>
      <c r="M51" s="1">
        <v>7465.8675000000012</v>
      </c>
      <c r="N51" s="1">
        <v>0</v>
      </c>
      <c r="O51" s="1">
        <v>81987.603700000021</v>
      </c>
    </row>
    <row r="52" spans="3:15" x14ac:dyDescent="0.3">
      <c r="C52" t="s">
        <v>33</v>
      </c>
      <c r="D52" s="19">
        <f t="shared" si="0"/>
        <v>76</v>
      </c>
      <c r="E52" s="19" t="str">
        <f>VLOOKUP(D52,Таблица1[],3,0)</f>
        <v>Aluminium and articles thereof</v>
      </c>
      <c r="F52" s="1">
        <v>4676530.25</v>
      </c>
      <c r="G52" s="1">
        <v>2884324.09</v>
      </c>
      <c r="H52" s="1">
        <v>1792206.16</v>
      </c>
      <c r="I52" s="1">
        <v>1092117.93</v>
      </c>
      <c r="J52" s="1">
        <v>849039.67000000016</v>
      </c>
      <c r="K52" s="1">
        <v>169814.70079999999</v>
      </c>
      <c r="L52" s="1">
        <v>0.20000796994562101</v>
      </c>
      <c r="M52" s="1">
        <v>9.3536999999999999</v>
      </c>
      <c r="N52" s="1">
        <v>0</v>
      </c>
      <c r="O52" s="1">
        <v>169805.34700000001</v>
      </c>
    </row>
    <row r="53" spans="3:15" x14ac:dyDescent="0.3">
      <c r="C53" t="s">
        <v>23</v>
      </c>
      <c r="D53" s="19">
        <f t="shared" si="0"/>
        <v>7</v>
      </c>
      <c r="E53" s="19" t="str">
        <f>VLOOKUP(D53,Таблица1[],3,0)</f>
        <v>Edible vegetables and certain roots and tubers</v>
      </c>
      <c r="F53" s="1">
        <v>4272127.33</v>
      </c>
      <c r="G53" s="1">
        <v>3858632.5</v>
      </c>
      <c r="H53" s="1">
        <v>413494.83</v>
      </c>
      <c r="I53" s="1">
        <v>3445137.67</v>
      </c>
      <c r="J53" s="1">
        <v>413494.83</v>
      </c>
      <c r="K53" s="1">
        <v>87450.703000000009</v>
      </c>
      <c r="L53" s="1">
        <v>0.2114916479125023</v>
      </c>
      <c r="M53" s="1">
        <v>3960.0022000000008</v>
      </c>
      <c r="N53" s="1">
        <v>0</v>
      </c>
      <c r="O53" s="1">
        <v>83490.700800000021</v>
      </c>
    </row>
    <row r="54" spans="3:15" x14ac:dyDescent="0.3">
      <c r="C54" t="s">
        <v>54</v>
      </c>
      <c r="D54" s="19">
        <f t="shared" si="0"/>
        <v>82</v>
      </c>
      <c r="E54" s="19" t="str">
        <f>VLOOKUP(D54,Таблица1[],3,0)</f>
        <v>Tools, implements, cutlery, spoons and forks, of base metal; parts thereof of base metal</v>
      </c>
      <c r="F54" s="1">
        <v>4129390.75</v>
      </c>
      <c r="G54" s="1">
        <v>3412534.57</v>
      </c>
      <c r="H54" s="1">
        <v>716856.17999999982</v>
      </c>
      <c r="I54" s="1">
        <v>2695678.39</v>
      </c>
      <c r="J54" s="1">
        <v>688985.78</v>
      </c>
      <c r="K54" s="1">
        <v>165673.36360000001</v>
      </c>
      <c r="L54" s="1">
        <v>0.2404597720434811</v>
      </c>
      <c r="M54" s="1">
        <v>23143.72670000001</v>
      </c>
      <c r="N54" s="1">
        <v>0</v>
      </c>
      <c r="O54" s="1">
        <v>142529.63759999999</v>
      </c>
    </row>
    <row r="55" spans="3:15" x14ac:dyDescent="0.3">
      <c r="C55" t="s">
        <v>74</v>
      </c>
      <c r="D55" s="19">
        <f t="shared" si="0"/>
        <v>60</v>
      </c>
      <c r="E55" s="19" t="str">
        <f>VLOOKUP(D55,Таблица1[],3,0)</f>
        <v>Knitted or crocheted fabrics</v>
      </c>
      <c r="F55" s="1">
        <v>4075835.3299999991</v>
      </c>
      <c r="G55" s="1">
        <v>120553.87</v>
      </c>
      <c r="H55" s="1">
        <v>3955281.459999999</v>
      </c>
      <c r="I55" s="1">
        <v>-3834727.5899999989</v>
      </c>
      <c r="J55" s="1">
        <v>76220.299999999988</v>
      </c>
      <c r="K55" s="1">
        <v>15663.256600000001</v>
      </c>
      <c r="L55" s="1">
        <v>0.20549980254604089</v>
      </c>
      <c r="M55" s="1">
        <v>351.13760000000002</v>
      </c>
      <c r="N55" s="1">
        <v>0</v>
      </c>
      <c r="O55" s="1">
        <v>15312.118899999999</v>
      </c>
    </row>
    <row r="56" spans="3:15" x14ac:dyDescent="0.3">
      <c r="C56" t="s">
        <v>49</v>
      </c>
      <c r="D56" s="19">
        <f t="shared" si="0"/>
        <v>64</v>
      </c>
      <c r="E56" s="19" t="str">
        <f>VLOOKUP(D56,Таблица1[],3,0)</f>
        <v>Footwear, gaiters and the like; parts of such articles</v>
      </c>
      <c r="F56" s="1">
        <v>4033552.75</v>
      </c>
      <c r="G56" s="1">
        <v>3839942.77</v>
      </c>
      <c r="H56" s="1">
        <v>193609.98</v>
      </c>
      <c r="I56" s="1">
        <v>3646332.79</v>
      </c>
      <c r="J56" s="1">
        <v>188271.41</v>
      </c>
      <c r="K56" s="1">
        <v>42761.573900000003</v>
      </c>
      <c r="L56" s="1">
        <v>0.22712728342556099</v>
      </c>
      <c r="M56" s="1">
        <v>4248.5712000000003</v>
      </c>
      <c r="N56" s="1">
        <v>0</v>
      </c>
      <c r="O56" s="1">
        <v>38513.002999999997</v>
      </c>
    </row>
    <row r="57" spans="3:15" x14ac:dyDescent="0.3">
      <c r="C57" t="s">
        <v>61</v>
      </c>
      <c r="D57" s="19">
        <f t="shared" si="0"/>
        <v>47</v>
      </c>
      <c r="E57" s="19" t="str">
        <f>VLOOKUP(D57,Таблица1[],3,0)</f>
        <v>Pulp of wood or of other fibrous cellulosic material; waste and scrap of paper or paperboard</v>
      </c>
      <c r="F57" s="1">
        <v>3028881.8</v>
      </c>
      <c r="G57" s="1">
        <v>57560</v>
      </c>
      <c r="H57" s="1">
        <v>2971321.8</v>
      </c>
      <c r="I57" s="1">
        <v>-2913761.8</v>
      </c>
      <c r="J57" s="1">
        <v>2697351.45</v>
      </c>
      <c r="K57" s="1">
        <v>539499.18839999998</v>
      </c>
      <c r="L57" s="1">
        <v>0.20001071362057771</v>
      </c>
      <c r="M57" s="1">
        <v>0</v>
      </c>
      <c r="N57" s="1">
        <v>0</v>
      </c>
      <c r="O57" s="1">
        <v>539499.1884000001</v>
      </c>
    </row>
    <row r="58" spans="3:15" x14ac:dyDescent="0.3">
      <c r="C58" t="s">
        <v>65</v>
      </c>
      <c r="D58" s="19">
        <f t="shared" si="0"/>
        <v>96</v>
      </c>
      <c r="E58" s="19" t="str">
        <f>VLOOKUP(D58,Таблица1[],3,0)</f>
        <v>Miscellaneous manufactured articles</v>
      </c>
      <c r="F58" s="1">
        <v>2304091.4900000002</v>
      </c>
      <c r="G58" s="1">
        <v>398928.36</v>
      </c>
      <c r="H58" s="1">
        <v>1905163.13</v>
      </c>
      <c r="I58" s="1">
        <v>-1506234.7700000009</v>
      </c>
      <c r="J58" s="1">
        <v>828482.75</v>
      </c>
      <c r="K58" s="1">
        <v>213185.18239999999</v>
      </c>
      <c r="L58" s="1">
        <v>0.25732000141222011</v>
      </c>
      <c r="M58" s="1">
        <v>40748.141700000007</v>
      </c>
      <c r="N58" s="1">
        <v>0</v>
      </c>
      <c r="O58" s="1">
        <v>172437.0435</v>
      </c>
    </row>
    <row r="59" spans="3:15" x14ac:dyDescent="0.3">
      <c r="C59" t="s">
        <v>50</v>
      </c>
      <c r="D59" s="19">
        <f t="shared" si="0"/>
        <v>54</v>
      </c>
      <c r="E59" s="19" t="str">
        <f>VLOOKUP(D59,Таблица1[],3,0)</f>
        <v>Sewing thread of man-made filaments, whether or not put up for retail sale</v>
      </c>
      <c r="F59" s="1">
        <v>2208050.8599999989</v>
      </c>
      <c r="G59" s="1">
        <v>261048.28</v>
      </c>
      <c r="H59" s="1">
        <v>1947002.58</v>
      </c>
      <c r="I59" s="1">
        <v>-1685954.3</v>
      </c>
      <c r="J59" s="1">
        <v>55670.83</v>
      </c>
      <c r="K59" s="1">
        <v>13580.025799999999</v>
      </c>
      <c r="L59" s="1">
        <v>0.2439343153317455</v>
      </c>
      <c r="M59" s="1">
        <v>2034.5514000000001</v>
      </c>
      <c r="N59" s="1">
        <v>0</v>
      </c>
      <c r="O59" s="1">
        <v>11545.474200000001</v>
      </c>
    </row>
    <row r="60" spans="3:15" x14ac:dyDescent="0.3">
      <c r="C60" t="s">
        <v>24</v>
      </c>
      <c r="D60" s="19">
        <f t="shared" si="0"/>
        <v>29</v>
      </c>
      <c r="E60" s="19" t="str">
        <f>VLOOKUP(D60,Таблица1[],3,0)</f>
        <v>Organic chemicals</v>
      </c>
      <c r="F60" s="1">
        <v>2093031.24</v>
      </c>
      <c r="G60" s="1">
        <v>213150</v>
      </c>
      <c r="H60" s="1">
        <v>1879881.24</v>
      </c>
      <c r="I60" s="1">
        <v>-1666731.24</v>
      </c>
      <c r="J60" s="1">
        <v>1875405.98</v>
      </c>
      <c r="K60" s="1">
        <v>380203.71340000001</v>
      </c>
      <c r="L60" s="1">
        <v>0.20273141786611981</v>
      </c>
      <c r="M60" s="1">
        <v>4395.6017000000002</v>
      </c>
      <c r="N60" s="1">
        <v>0</v>
      </c>
      <c r="O60" s="1">
        <v>375808.11180000007</v>
      </c>
    </row>
    <row r="61" spans="3:15" x14ac:dyDescent="0.3">
      <c r="C61" t="s">
        <v>97</v>
      </c>
      <c r="D61" s="19">
        <f t="shared" si="0"/>
        <v>14</v>
      </c>
      <c r="E61" s="19" t="str">
        <f>VLOOKUP(D61,Таблица1[],3,0)</f>
        <v>Vegetable plaiting materials; vegetable products not elsewhere specified or included</v>
      </c>
      <c r="F61" s="1">
        <v>1700665.98</v>
      </c>
      <c r="G61" s="1">
        <v>1697850</v>
      </c>
      <c r="H61" s="1">
        <v>2815.98</v>
      </c>
      <c r="I61" s="1">
        <v>1695034.02</v>
      </c>
      <c r="J61" s="1">
        <v>2815.98</v>
      </c>
      <c r="K61" s="1">
        <v>563.20569999999998</v>
      </c>
      <c r="L61" s="1">
        <v>0.20000344462673739</v>
      </c>
      <c r="M61" s="1">
        <v>0</v>
      </c>
      <c r="N61" s="1">
        <v>0</v>
      </c>
      <c r="O61" s="1">
        <v>563.20569999999998</v>
      </c>
    </row>
    <row r="62" spans="3:15" x14ac:dyDescent="0.3">
      <c r="C62" t="s">
        <v>63</v>
      </c>
      <c r="D62" s="19">
        <f t="shared" si="0"/>
        <v>41</v>
      </c>
      <c r="E62" s="19" t="str">
        <f>VLOOKUP(D62,Таблица1[],3,0)</f>
        <v>Raw hides and skins (other than furskins) and leather</v>
      </c>
      <c r="F62" s="1">
        <v>1652591.94</v>
      </c>
      <c r="G62" s="1">
        <v>1585770</v>
      </c>
      <c r="H62" s="1">
        <v>66821.94</v>
      </c>
      <c r="I62" s="1">
        <v>1518948.06</v>
      </c>
      <c r="J62" s="1">
        <v>66821.94</v>
      </c>
      <c r="K62" s="1">
        <v>14856.952300000001</v>
      </c>
      <c r="L62" s="1">
        <v>0.222336440695975</v>
      </c>
      <c r="M62" s="1">
        <v>1243.8376000000001</v>
      </c>
      <c r="N62" s="1">
        <v>0</v>
      </c>
      <c r="O62" s="1">
        <v>13613.114600000001</v>
      </c>
    </row>
    <row r="63" spans="3:15" x14ac:dyDescent="0.3">
      <c r="C63" t="s">
        <v>51</v>
      </c>
      <c r="D63" s="19">
        <f t="shared" si="0"/>
        <v>52</v>
      </c>
      <c r="E63" s="19" t="str">
        <f>VLOOKUP(D63,Таблица1[],3,0)</f>
        <v>Cotton</v>
      </c>
      <c r="F63" s="1">
        <v>1552444.07</v>
      </c>
      <c r="G63" s="1">
        <v>315401.25</v>
      </c>
      <c r="H63" s="1">
        <v>1237042.82</v>
      </c>
      <c r="I63" s="1">
        <v>-921641.57000000018</v>
      </c>
      <c r="J63" s="1">
        <v>13842.45</v>
      </c>
      <c r="K63" s="1">
        <v>3129.9869000000008</v>
      </c>
      <c r="L63" s="1">
        <v>0.22611509523241921</v>
      </c>
      <c r="M63" s="1">
        <v>311.7903</v>
      </c>
      <c r="N63" s="1">
        <v>0</v>
      </c>
      <c r="O63" s="1">
        <v>2818.1965</v>
      </c>
    </row>
    <row r="64" spans="3:15" x14ac:dyDescent="0.3">
      <c r="C64" t="s">
        <v>68</v>
      </c>
      <c r="D64" s="19">
        <f t="shared" si="0"/>
        <v>36</v>
      </c>
      <c r="E64" s="19" t="str">
        <f>VLOOKUP(D64,Таблица1[],3,0)</f>
        <v>Explosives; pyrotechnic products; matches; pyrophoric alloys; certain combustible preparations</v>
      </c>
      <c r="F64" s="1">
        <v>1071300.1100000001</v>
      </c>
      <c r="G64" s="1">
        <v>1015840.16</v>
      </c>
      <c r="H64" s="1">
        <v>55459.95</v>
      </c>
      <c r="I64" s="1">
        <v>960380.21</v>
      </c>
      <c r="J64" s="1">
        <v>55459.95</v>
      </c>
      <c r="K64" s="1">
        <v>15417.6828</v>
      </c>
      <c r="L64" s="1">
        <v>0.27799669491227452</v>
      </c>
      <c r="M64" s="1">
        <v>3604.8537000000001</v>
      </c>
      <c r="N64" s="1">
        <v>0</v>
      </c>
      <c r="O64" s="1">
        <v>11812.829100000001</v>
      </c>
    </row>
    <row r="65" spans="3:15" x14ac:dyDescent="0.3">
      <c r="C65" t="s">
        <v>76</v>
      </c>
      <c r="D65" s="19">
        <f t="shared" si="0"/>
        <v>58</v>
      </c>
      <c r="E65" s="19" t="str">
        <f>VLOOKUP(D65,Таблица1[],3,0)</f>
        <v>Special woven fabrics; tufted textile fabrics; lace; tapestries; trimmings; embroidery</v>
      </c>
      <c r="F65" s="1">
        <v>1032168.43</v>
      </c>
      <c r="G65" s="1">
        <v>74182.929999999993</v>
      </c>
      <c r="H65" s="1">
        <v>957985.49999999977</v>
      </c>
      <c r="I65" s="1">
        <v>-883802.56999999983</v>
      </c>
      <c r="J65" s="1">
        <v>119896.34</v>
      </c>
      <c r="K65" s="1">
        <v>46312.017400000012</v>
      </c>
      <c r="L65" s="1">
        <v>0.38626714877201418</v>
      </c>
      <c r="M65" s="1">
        <v>18603.554400000001</v>
      </c>
      <c r="N65" s="1">
        <v>0</v>
      </c>
      <c r="O65" s="1">
        <v>27708.463400000001</v>
      </c>
    </row>
    <row r="66" spans="3:15" x14ac:dyDescent="0.3">
      <c r="C66" t="s">
        <v>52</v>
      </c>
      <c r="D66" s="19">
        <f t="shared" si="0"/>
        <v>26</v>
      </c>
      <c r="E66" s="19" t="str">
        <f>VLOOKUP(D66,Таблица1[],3,0)</f>
        <v>Ores, slag and ash</v>
      </c>
      <c r="F66" s="1">
        <v>956865.98</v>
      </c>
      <c r="G66" s="1">
        <v>898920</v>
      </c>
      <c r="H66" s="1">
        <v>57945.98</v>
      </c>
      <c r="I66" s="1">
        <v>840974.02</v>
      </c>
      <c r="J66" s="1">
        <v>57945.98</v>
      </c>
      <c r="K66" s="1">
        <v>11589.101199999999</v>
      </c>
      <c r="L66" s="1">
        <v>0.1999983639934988</v>
      </c>
      <c r="M66" s="1">
        <v>0</v>
      </c>
      <c r="N66" s="1">
        <v>0</v>
      </c>
      <c r="O66" s="1">
        <v>11589.101199999999</v>
      </c>
    </row>
    <row r="67" spans="3:15" x14ac:dyDescent="0.3">
      <c r="C67" t="s">
        <v>95</v>
      </c>
      <c r="D67" s="19">
        <f t="shared" ref="D67:D97" si="1">VALUE(MID(C67,1,2))</f>
        <v>97</v>
      </c>
      <c r="E67" s="19" t="str">
        <f>VLOOKUP(D67,Таблица1[],3,0)</f>
        <v>Works of art, collectors’ pieces, and antiques</v>
      </c>
      <c r="F67" s="1">
        <v>790217.1</v>
      </c>
      <c r="G67" s="1">
        <v>757790</v>
      </c>
      <c r="H67" s="1">
        <v>32427.1</v>
      </c>
      <c r="I67" s="1">
        <v>725362.9</v>
      </c>
      <c r="J67" s="1">
        <v>23648.47</v>
      </c>
      <c r="K67" s="1">
        <v>4729.6786999999986</v>
      </c>
      <c r="L67" s="1">
        <v>0.19999935302368399</v>
      </c>
      <c r="M67" s="1">
        <v>0</v>
      </c>
      <c r="N67" s="1">
        <v>0</v>
      </c>
      <c r="O67" s="1">
        <v>4729.6786999999986</v>
      </c>
    </row>
    <row r="68" spans="3:15" x14ac:dyDescent="0.3">
      <c r="C68" t="s">
        <v>69</v>
      </c>
      <c r="D68" s="19">
        <f t="shared" si="1"/>
        <v>35</v>
      </c>
      <c r="E68" s="19" t="str">
        <f>VLOOKUP(D68,Таблица1[],3,0)</f>
        <v>Albuminoidal substances; modified starches; glues; enzymes</v>
      </c>
      <c r="F68" s="1">
        <v>752294.40000000002</v>
      </c>
      <c r="G68" s="1">
        <v>31600.73</v>
      </c>
      <c r="H68" s="1">
        <v>720693.67</v>
      </c>
      <c r="I68" s="1">
        <v>-689092.94</v>
      </c>
      <c r="J68" s="1">
        <v>720693.67000000016</v>
      </c>
      <c r="K68" s="1">
        <v>150014.09890000001</v>
      </c>
      <c r="L68" s="1">
        <v>0.20815237478081361</v>
      </c>
      <c r="M68" s="1">
        <v>4870.1471000000001</v>
      </c>
      <c r="N68" s="1">
        <v>0</v>
      </c>
      <c r="O68" s="1">
        <v>145143.95250000001</v>
      </c>
    </row>
    <row r="69" spans="3:15" x14ac:dyDescent="0.3">
      <c r="C69" t="s">
        <v>94</v>
      </c>
      <c r="D69" s="19">
        <f t="shared" si="1"/>
        <v>1</v>
      </c>
      <c r="E69" s="19" t="str">
        <f>VLOOKUP(D69,Таблица1[],3,0)</f>
        <v>Live animals</v>
      </c>
      <c r="F69" s="1">
        <v>751772.94</v>
      </c>
      <c r="G69" s="1">
        <v>378910</v>
      </c>
      <c r="H69" s="1">
        <v>372862.93999999989</v>
      </c>
      <c r="I69" s="1">
        <v>6047.0600000000559</v>
      </c>
      <c r="J69" s="1">
        <v>372862.93999999989</v>
      </c>
      <c r="K69" s="1">
        <v>74650.523799999995</v>
      </c>
      <c r="L69" s="1">
        <v>0.20020901996857071</v>
      </c>
      <c r="M69" s="1">
        <v>93.442100000000011</v>
      </c>
      <c r="N69" s="1">
        <v>0</v>
      </c>
      <c r="O69" s="1">
        <v>74557.08170000001</v>
      </c>
    </row>
    <row r="70" spans="3:15" x14ac:dyDescent="0.3">
      <c r="C70" t="s">
        <v>64</v>
      </c>
      <c r="D70" s="19">
        <f t="shared" si="1"/>
        <v>49</v>
      </c>
      <c r="E70" s="19" t="str">
        <f>VLOOKUP(D70,Таблица1[],3,0)</f>
        <v>Printed books, newspapers, pictures and other products of the printing industry; manuscripts, typescripts and plans</v>
      </c>
      <c r="F70" s="1">
        <v>704019.53</v>
      </c>
      <c r="G70" s="1">
        <v>149131.06</v>
      </c>
      <c r="H70" s="1">
        <v>554888.47</v>
      </c>
      <c r="I70" s="1">
        <v>-405757.41</v>
      </c>
      <c r="J70" s="1">
        <v>522659.14</v>
      </c>
      <c r="K70" s="1">
        <v>104532.00780000001</v>
      </c>
      <c r="L70" s="1">
        <v>0.20000034401005601</v>
      </c>
      <c r="M70" s="1">
        <v>0</v>
      </c>
      <c r="N70" s="1">
        <v>0</v>
      </c>
      <c r="O70" s="1">
        <v>104532.00780000001</v>
      </c>
    </row>
    <row r="71" spans="3:15" x14ac:dyDescent="0.3">
      <c r="C71" t="s">
        <v>78</v>
      </c>
      <c r="D71" s="19">
        <f t="shared" si="1"/>
        <v>71</v>
      </c>
      <c r="E71" s="19" t="str">
        <f>VLOOKUP(D71,Таблица1[],3,0)</f>
        <v>Natural or cultured pearls, precious or semi-precious stones, precious metals, metals clad with precious metal, and articles thereof; imitation jewellery; coin</v>
      </c>
      <c r="F71" s="1">
        <v>694924.63</v>
      </c>
      <c r="G71" s="1">
        <v>470922.31</v>
      </c>
      <c r="H71" s="1">
        <v>224002.32</v>
      </c>
      <c r="I71" s="1">
        <v>246919.99</v>
      </c>
      <c r="J71" s="1">
        <v>223784.61</v>
      </c>
      <c r="K71" s="1">
        <v>47924.190600000002</v>
      </c>
      <c r="L71" s="1">
        <v>0.2141532011517682</v>
      </c>
      <c r="M71" s="1">
        <v>2648.6266999999998</v>
      </c>
      <c r="N71" s="1">
        <v>0</v>
      </c>
      <c r="O71" s="1">
        <v>45275.564400000003</v>
      </c>
    </row>
    <row r="72" spans="3:15" x14ac:dyDescent="0.3">
      <c r="C72" t="s">
        <v>73</v>
      </c>
      <c r="D72" s="19">
        <f t="shared" si="1"/>
        <v>88</v>
      </c>
      <c r="E72" s="19" t="str">
        <f>VLOOKUP(D72,Таблица1[],3,0)</f>
        <v>Aircraft, spacecraft, and parts thereof</v>
      </c>
      <c r="F72" s="1">
        <v>694741.40999999992</v>
      </c>
      <c r="G72" s="1">
        <v>180010</v>
      </c>
      <c r="H72" s="1">
        <v>514731.41</v>
      </c>
      <c r="I72" s="1">
        <v>-334721.40999999997</v>
      </c>
      <c r="J72" s="1">
        <v>514731.41</v>
      </c>
      <c r="K72" s="1">
        <v>103573.8162</v>
      </c>
      <c r="L72" s="1">
        <v>0.20121914883725481</v>
      </c>
      <c r="M72" s="1">
        <v>523.29010000000005</v>
      </c>
      <c r="N72" s="1">
        <v>0</v>
      </c>
      <c r="O72" s="1">
        <v>103050.52619999999</v>
      </c>
    </row>
    <row r="73" spans="3:15" x14ac:dyDescent="0.3">
      <c r="C73" t="s">
        <v>86</v>
      </c>
      <c r="D73" s="19">
        <f t="shared" si="1"/>
        <v>75</v>
      </c>
      <c r="E73" s="19" t="str">
        <f>VLOOKUP(D73,Таблица1[],3,0)</f>
        <v>Nickel and articles thereof</v>
      </c>
      <c r="F73" s="1">
        <v>691823.83000000007</v>
      </c>
      <c r="G73" s="1">
        <v>82320</v>
      </c>
      <c r="H73" s="1">
        <v>609503.83000000007</v>
      </c>
      <c r="I73" s="1">
        <v>-527183.83000000007</v>
      </c>
      <c r="J73" s="1">
        <v>609503.82999999996</v>
      </c>
      <c r="K73" s="1">
        <v>121919.3903</v>
      </c>
      <c r="L73" s="1">
        <v>0.200030556493796</v>
      </c>
      <c r="M73" s="1">
        <v>0</v>
      </c>
      <c r="N73" s="1">
        <v>0</v>
      </c>
      <c r="O73" s="1">
        <v>121919.3903</v>
      </c>
    </row>
    <row r="74" spans="3:15" x14ac:dyDescent="0.3">
      <c r="C74" t="s">
        <v>62</v>
      </c>
      <c r="D74" s="19">
        <f t="shared" si="1"/>
        <v>53</v>
      </c>
      <c r="E74" s="19" t="str">
        <f>VLOOKUP(D74,Таблица1[],3,0)</f>
        <v>Other vegetable textile fibres; paper yarn and woven fabrics of paper yarn</v>
      </c>
      <c r="F74" s="1">
        <v>668078.74</v>
      </c>
      <c r="G74" s="1">
        <v>589097.02</v>
      </c>
      <c r="H74" s="1">
        <v>78981.72</v>
      </c>
      <c r="I74" s="1">
        <v>510115.3</v>
      </c>
      <c r="J74" s="1">
        <v>0</v>
      </c>
      <c r="K74" s="1">
        <v>0</v>
      </c>
      <c r="L74" s="1" t="s">
        <v>96</v>
      </c>
      <c r="M74" s="1">
        <v>0</v>
      </c>
      <c r="N74" s="1">
        <v>0</v>
      </c>
      <c r="O74" s="1">
        <v>0</v>
      </c>
    </row>
    <row r="75" spans="3:15" x14ac:dyDescent="0.3">
      <c r="C75" t="s">
        <v>79</v>
      </c>
      <c r="D75" s="19">
        <f t="shared" si="1"/>
        <v>5</v>
      </c>
      <c r="E75" s="19" t="str">
        <f>VLOOKUP(D75,Таблица1[],3,0)</f>
        <v>Products of animal origin, not elsewhere specified or included</v>
      </c>
      <c r="F75" s="1">
        <v>629367.74</v>
      </c>
      <c r="G75" s="1">
        <v>626249.23</v>
      </c>
      <c r="H75" s="1">
        <v>3118.51</v>
      </c>
      <c r="I75" s="1">
        <v>623130.72</v>
      </c>
      <c r="J75" s="1">
        <v>3118.51</v>
      </c>
      <c r="K75" s="1">
        <v>958.79190000000006</v>
      </c>
      <c r="L75" s="1">
        <v>0.3074519241560873</v>
      </c>
      <c r="M75" s="1">
        <v>279.2423</v>
      </c>
      <c r="N75" s="1">
        <v>0</v>
      </c>
      <c r="O75" s="1">
        <v>679.54960000000005</v>
      </c>
    </row>
    <row r="76" spans="3:15" x14ac:dyDescent="0.3">
      <c r="C76" t="s">
        <v>70</v>
      </c>
      <c r="D76" s="19">
        <f t="shared" si="1"/>
        <v>9</v>
      </c>
      <c r="E76" s="19" t="str">
        <f>VLOOKUP(D76,Таблица1[],3,0)</f>
        <v>Coffee, tea, mate and spices</v>
      </c>
      <c r="F76" s="1">
        <v>596691.78</v>
      </c>
      <c r="G76" s="1">
        <v>132859.03</v>
      </c>
      <c r="H76" s="1">
        <v>463832.75000000012</v>
      </c>
      <c r="I76" s="1">
        <v>-330973.72000000009</v>
      </c>
      <c r="J76" s="1">
        <v>456052.75</v>
      </c>
      <c r="K76" s="1">
        <v>93534.46650000001</v>
      </c>
      <c r="L76" s="1">
        <v>0.20509571864219661</v>
      </c>
      <c r="M76" s="1">
        <v>1936.7166999999999</v>
      </c>
      <c r="N76" s="1">
        <v>0</v>
      </c>
      <c r="O76" s="1">
        <v>91597.749500000005</v>
      </c>
    </row>
    <row r="77" spans="3:15" x14ac:dyDescent="0.3">
      <c r="C77" t="s">
        <v>83</v>
      </c>
      <c r="D77" s="19">
        <f t="shared" si="1"/>
        <v>81</v>
      </c>
      <c r="E77" s="19" t="str">
        <f>VLOOKUP(D77,Таблица1[],3,0)</f>
        <v>Other base metals; cermets; articles thereof</v>
      </c>
      <c r="F77" s="1">
        <v>593908.84000000008</v>
      </c>
      <c r="G77" s="1">
        <v>1440</v>
      </c>
      <c r="H77" s="1">
        <v>592468.84000000008</v>
      </c>
      <c r="I77" s="1">
        <v>-591028.84000000008</v>
      </c>
      <c r="J77" s="1">
        <v>17497.53</v>
      </c>
      <c r="K77" s="1">
        <v>3499.498</v>
      </c>
      <c r="L77" s="1">
        <v>0.19999954279261131</v>
      </c>
      <c r="M77" s="1">
        <v>0</v>
      </c>
      <c r="N77" s="1">
        <v>0</v>
      </c>
      <c r="O77" s="1">
        <v>3499.498</v>
      </c>
    </row>
    <row r="78" spans="3:15" x14ac:dyDescent="0.3">
      <c r="C78" t="s">
        <v>46</v>
      </c>
      <c r="D78" s="19">
        <f t="shared" si="1"/>
        <v>59</v>
      </c>
      <c r="E78" s="19" t="str">
        <f>VLOOKUP(D78,Таблица1[],3,0)</f>
        <v>Impregnated, coated, covered or laminated textile fabrics; textile articles of a kind suitable for industrial use</v>
      </c>
      <c r="F78" s="1">
        <v>593285.47000000009</v>
      </c>
      <c r="G78" s="1">
        <v>36708.629999999997</v>
      </c>
      <c r="H78" s="1">
        <v>556576.84</v>
      </c>
      <c r="I78" s="1">
        <v>-519868.21</v>
      </c>
      <c r="J78" s="1">
        <v>497774.84</v>
      </c>
      <c r="K78" s="1">
        <v>107054.7366</v>
      </c>
      <c r="L78" s="1">
        <v>0.21506658833941869</v>
      </c>
      <c r="M78" s="1">
        <v>6238.9629000000004</v>
      </c>
      <c r="N78" s="1">
        <v>0</v>
      </c>
      <c r="O78" s="1">
        <v>100815.7739</v>
      </c>
    </row>
    <row r="79" spans="3:15" x14ac:dyDescent="0.3">
      <c r="C79" t="s">
        <v>101</v>
      </c>
      <c r="D79" s="19">
        <f t="shared" si="1"/>
        <v>79</v>
      </c>
      <c r="E79" s="19" t="str">
        <f>VLOOKUP(D79,Таблица1[],3,0)</f>
        <v>Zinc and articles thereof</v>
      </c>
      <c r="F79" s="1">
        <v>556914.85000000009</v>
      </c>
      <c r="G79" s="1">
        <v>0</v>
      </c>
      <c r="H79" s="1">
        <v>556914.85</v>
      </c>
      <c r="I79" s="1">
        <v>-556914.85</v>
      </c>
      <c r="J79" s="1">
        <v>0</v>
      </c>
      <c r="K79" s="1">
        <v>0</v>
      </c>
      <c r="L79" s="1" t="s">
        <v>96</v>
      </c>
      <c r="M79" s="1">
        <v>0</v>
      </c>
      <c r="N79" s="1">
        <v>0</v>
      </c>
      <c r="O79" s="1">
        <v>0</v>
      </c>
    </row>
    <row r="80" spans="3:15" x14ac:dyDescent="0.3">
      <c r="C80" t="s">
        <v>67</v>
      </c>
      <c r="D80" s="19">
        <f t="shared" si="1"/>
        <v>51</v>
      </c>
      <c r="E80" s="19" t="str">
        <f>VLOOKUP(D80,Таблица1[],3,0)</f>
        <v>Wool, fine or coarse animal hair; horsehair yarn and woven fabric</v>
      </c>
      <c r="F80" s="1">
        <v>495879.15</v>
      </c>
      <c r="G80" s="1">
        <v>35170</v>
      </c>
      <c r="H80" s="1">
        <v>460709.15</v>
      </c>
      <c r="I80" s="1">
        <v>-425539.15</v>
      </c>
      <c r="J80" s="1">
        <v>16428.560000000001</v>
      </c>
      <c r="K80" s="1">
        <v>3278.9917999999998</v>
      </c>
      <c r="L80" s="1">
        <v>0.19959094406326541</v>
      </c>
      <c r="M80" s="1">
        <v>0</v>
      </c>
      <c r="N80" s="1">
        <v>0</v>
      </c>
      <c r="O80" s="1">
        <v>3278.9917999999998</v>
      </c>
    </row>
    <row r="81" spans="3:15" x14ac:dyDescent="0.3">
      <c r="C81" t="s">
        <v>72</v>
      </c>
      <c r="D81" s="19">
        <f t="shared" si="1"/>
        <v>76</v>
      </c>
      <c r="E81" s="19" t="str">
        <f>VLOOKUP(D81,Таблица1[],3,0)</f>
        <v>Aluminium and articles thereof</v>
      </c>
      <c r="F81" s="1">
        <v>488238.22000000009</v>
      </c>
      <c r="G81" s="1">
        <v>211020</v>
      </c>
      <c r="H81" s="1">
        <v>277218.21999999997</v>
      </c>
      <c r="I81" s="1">
        <v>-66198.22000000003</v>
      </c>
      <c r="J81" s="1">
        <v>22431.200000000001</v>
      </c>
      <c r="K81" s="1">
        <v>4486.4205000000002</v>
      </c>
      <c r="L81" s="1">
        <v>0.20000804682763301</v>
      </c>
      <c r="M81" s="1">
        <v>0</v>
      </c>
      <c r="N81" s="1">
        <v>0</v>
      </c>
      <c r="O81" s="1">
        <v>4486.4205000000002</v>
      </c>
    </row>
    <row r="82" spans="3:15" x14ac:dyDescent="0.3">
      <c r="C82" t="s">
        <v>44</v>
      </c>
      <c r="D82" s="19">
        <f t="shared" si="1"/>
        <v>24</v>
      </c>
      <c r="E82" s="19" t="str">
        <f>VLOOKUP(D82,Таблица1[],3,0)</f>
        <v>Tobacco and manufactured tobacco substitutes</v>
      </c>
      <c r="F82" s="1">
        <v>371465.59</v>
      </c>
      <c r="G82" s="1">
        <v>990</v>
      </c>
      <c r="H82" s="1">
        <v>370475.58999999991</v>
      </c>
      <c r="I82" s="1">
        <v>-369485.58999999991</v>
      </c>
      <c r="J82" s="1">
        <v>0</v>
      </c>
      <c r="K82" s="1">
        <v>0</v>
      </c>
      <c r="L82" s="1" t="s">
        <v>96</v>
      </c>
      <c r="M82" s="1">
        <v>0</v>
      </c>
      <c r="N82" s="1">
        <v>0</v>
      </c>
      <c r="O82" s="1">
        <v>0</v>
      </c>
    </row>
    <row r="83" spans="3:15" x14ac:dyDescent="0.3">
      <c r="C83" t="s">
        <v>81</v>
      </c>
      <c r="D83" s="19">
        <f t="shared" si="1"/>
        <v>42</v>
      </c>
      <c r="E83" s="19" t="str">
        <f>VLOOKUP(D83,Таблица1[],3,0)</f>
        <v>Articles of leather; saddlery and harness; travel goods, handbags and similar containers; articles of animal gut (other than silk-worm gut)</v>
      </c>
      <c r="F83" s="1">
        <v>332505.16000000009</v>
      </c>
      <c r="G83" s="1">
        <v>281234.93000000011</v>
      </c>
      <c r="H83" s="1">
        <v>51270.23</v>
      </c>
      <c r="I83" s="1">
        <v>229964.7000000001</v>
      </c>
      <c r="J83" s="1">
        <v>51269.900000000009</v>
      </c>
      <c r="K83" s="1">
        <v>16352.8202</v>
      </c>
      <c r="L83" s="1">
        <v>0.31895557042241163</v>
      </c>
      <c r="M83" s="1">
        <v>5082.4789000000001</v>
      </c>
      <c r="N83" s="1">
        <v>0</v>
      </c>
      <c r="O83" s="1">
        <v>11270.341</v>
      </c>
    </row>
    <row r="84" spans="3:15" x14ac:dyDescent="0.3">
      <c r="C84" t="s">
        <v>84</v>
      </c>
      <c r="D84" s="19">
        <f t="shared" si="1"/>
        <v>65</v>
      </c>
      <c r="E84" s="19" t="str">
        <f>VLOOKUP(D84,Таблица1[],3,0)</f>
        <v>Headgear and parts thereof</v>
      </c>
      <c r="F84" s="1">
        <v>125959.7</v>
      </c>
      <c r="G84" s="1">
        <v>115068.21</v>
      </c>
      <c r="H84" s="1">
        <v>10891.49</v>
      </c>
      <c r="I84" s="1">
        <v>104176.72</v>
      </c>
      <c r="J84" s="1">
        <v>10891.49</v>
      </c>
      <c r="K84" s="1">
        <v>3173.0985000000001</v>
      </c>
      <c r="L84" s="1">
        <v>0.29133741113474831</v>
      </c>
      <c r="M84" s="1">
        <v>885.93720000000008</v>
      </c>
      <c r="N84" s="1">
        <v>0</v>
      </c>
      <c r="O84" s="1">
        <v>2287.1610999999998</v>
      </c>
    </row>
    <row r="85" spans="3:15" x14ac:dyDescent="0.3">
      <c r="C85" t="s">
        <v>80</v>
      </c>
      <c r="D85" s="19">
        <f t="shared" si="1"/>
        <v>66</v>
      </c>
      <c r="E85" s="19" t="str">
        <f>VLOOKUP(D85,Таблица1[],3,0)</f>
        <v>Umbrellas, sun umbrellas, walking-sticks, seat-sticks, whips, riding-crops and parts thereof</v>
      </c>
      <c r="F85" s="1">
        <v>115828.89</v>
      </c>
      <c r="G85" s="1">
        <v>115560</v>
      </c>
      <c r="H85" s="1">
        <v>268.89</v>
      </c>
      <c r="I85" s="1">
        <v>115291.11</v>
      </c>
      <c r="J85" s="1">
        <v>268.89</v>
      </c>
      <c r="K85" s="1">
        <v>86.043300000000002</v>
      </c>
      <c r="L85" s="1">
        <v>0.31999442151065488</v>
      </c>
      <c r="M85" s="1">
        <v>26.8888</v>
      </c>
      <c r="N85" s="1">
        <v>0</v>
      </c>
      <c r="O85" s="1">
        <v>59.154600000000002</v>
      </c>
    </row>
    <row r="86" spans="3:15" x14ac:dyDescent="0.3">
      <c r="C86" t="s">
        <v>88</v>
      </c>
      <c r="D86" s="19">
        <f t="shared" si="1"/>
        <v>91</v>
      </c>
      <c r="E86" s="19" t="str">
        <f>VLOOKUP(D86,Таблица1[],3,0)</f>
        <v>Clocks and watches and parts thereof</v>
      </c>
      <c r="F86" s="1">
        <v>100283.65</v>
      </c>
      <c r="G86" s="1">
        <v>1910</v>
      </c>
      <c r="H86" s="1">
        <v>98373.65</v>
      </c>
      <c r="I86" s="1">
        <v>-96463.65</v>
      </c>
      <c r="J86" s="1">
        <v>98373.650000000009</v>
      </c>
      <c r="K86" s="1">
        <v>25427.510300000002</v>
      </c>
      <c r="L86" s="1">
        <v>0.25847887417006482</v>
      </c>
      <c r="M86" s="1">
        <v>4794.5739000000003</v>
      </c>
      <c r="N86" s="1">
        <v>0</v>
      </c>
      <c r="O86" s="1">
        <v>20632.9372</v>
      </c>
    </row>
    <row r="87" spans="3:15" x14ac:dyDescent="0.3">
      <c r="C87" t="s">
        <v>82</v>
      </c>
      <c r="D87" s="19">
        <f t="shared" si="1"/>
        <v>13</v>
      </c>
      <c r="E87" s="19" t="str">
        <f>VLOOKUP(D87,Таблица1[],3,0)</f>
        <v>Lac; gums, resins and other vegetable saps and extracts</v>
      </c>
      <c r="F87" s="1">
        <v>86930</v>
      </c>
      <c r="G87" s="1">
        <v>86930</v>
      </c>
      <c r="H87" s="1">
        <v>0</v>
      </c>
      <c r="I87" s="1">
        <v>86930</v>
      </c>
      <c r="J87" s="1">
        <v>0</v>
      </c>
      <c r="K87" s="1">
        <v>0</v>
      </c>
      <c r="L87" s="1" t="s">
        <v>96</v>
      </c>
      <c r="M87" s="1">
        <v>0</v>
      </c>
      <c r="N87" s="1">
        <v>0</v>
      </c>
      <c r="O87" s="1">
        <v>0</v>
      </c>
    </row>
    <row r="88" spans="3:15" x14ac:dyDescent="0.3">
      <c r="C88" t="s">
        <v>90</v>
      </c>
      <c r="D88" s="19">
        <f t="shared" si="1"/>
        <v>37</v>
      </c>
      <c r="E88" s="19" t="str">
        <f>VLOOKUP(D88,Таблица1[],3,0)</f>
        <v>Photographic or cinematographic goods</v>
      </c>
      <c r="F88" s="1">
        <v>56085.13</v>
      </c>
      <c r="G88" s="1">
        <v>22113.3</v>
      </c>
      <c r="H88" s="1">
        <v>33971.83</v>
      </c>
      <c r="I88" s="1">
        <v>-11858.53</v>
      </c>
      <c r="J88" s="1">
        <v>33971.83</v>
      </c>
      <c r="K88" s="1">
        <v>9442.1522000000004</v>
      </c>
      <c r="L88" s="1">
        <v>0.2779406408191728</v>
      </c>
      <c r="M88" s="1">
        <v>2207.19</v>
      </c>
      <c r="N88" s="1">
        <v>0</v>
      </c>
      <c r="O88" s="1">
        <v>7234.9622999999983</v>
      </c>
    </row>
    <row r="89" spans="3:15" x14ac:dyDescent="0.3">
      <c r="C89" t="s">
        <v>89</v>
      </c>
      <c r="D89" s="19">
        <f t="shared" si="1"/>
        <v>5</v>
      </c>
      <c r="E89" s="19" t="str">
        <f>VLOOKUP(D89,Таблица1[],3,0)</f>
        <v>Products of animal origin, not elsewhere specified or included</v>
      </c>
      <c r="F89" s="1">
        <v>50643.61</v>
      </c>
      <c r="G89" s="1">
        <v>49540</v>
      </c>
      <c r="H89" s="1">
        <v>1103.6099999999999</v>
      </c>
      <c r="I89" s="1">
        <v>48436.39</v>
      </c>
      <c r="J89" s="1">
        <v>1103.6099999999999</v>
      </c>
      <c r="K89" s="1">
        <v>264.41989999999998</v>
      </c>
      <c r="L89" s="1">
        <v>0.23959541867145101</v>
      </c>
      <c r="M89" s="1">
        <v>36.418300000000002</v>
      </c>
      <c r="N89" s="1">
        <v>0</v>
      </c>
      <c r="O89" s="1">
        <v>228.0016</v>
      </c>
    </row>
    <row r="90" spans="3:15" x14ac:dyDescent="0.3">
      <c r="C90" t="s">
        <v>91</v>
      </c>
      <c r="D90" s="19">
        <f t="shared" si="1"/>
        <v>92</v>
      </c>
      <c r="E90" s="19" t="str">
        <f>VLOOKUP(D90,Таблица1[],3,0)</f>
        <v>Musical instruments; parts and accessories of such articles</v>
      </c>
      <c r="F90" s="1">
        <v>27129.63</v>
      </c>
      <c r="G90" s="1">
        <v>26280</v>
      </c>
      <c r="H90" s="1">
        <v>849.63</v>
      </c>
      <c r="I90" s="1">
        <v>25430.37</v>
      </c>
      <c r="J90" s="1">
        <v>849.63</v>
      </c>
      <c r="K90" s="1">
        <v>220.9034</v>
      </c>
      <c r="L90" s="1">
        <v>0.25999952920683123</v>
      </c>
      <c r="M90" s="1">
        <v>42.4816</v>
      </c>
      <c r="N90" s="1">
        <v>0</v>
      </c>
      <c r="O90" s="1">
        <v>178.42160000000001</v>
      </c>
    </row>
    <row r="91" spans="3:15" x14ac:dyDescent="0.3">
      <c r="C91" t="s">
        <v>85</v>
      </c>
      <c r="D91" s="19">
        <f t="shared" si="1"/>
        <v>43</v>
      </c>
      <c r="E91" s="19" t="str">
        <f>VLOOKUP(D91,Таблица1[],3,0)</f>
        <v>Furskins and artificial fur; manufactures thereof</v>
      </c>
      <c r="F91" s="1">
        <v>17588.669999999998</v>
      </c>
      <c r="G91" s="1">
        <v>800</v>
      </c>
      <c r="H91" s="1">
        <v>16788.669999999998</v>
      </c>
      <c r="I91" s="1">
        <v>-15988.67</v>
      </c>
      <c r="J91" s="1">
        <v>2383.69</v>
      </c>
      <c r="K91" s="1">
        <v>476.50119999999998</v>
      </c>
      <c r="L91" s="1">
        <v>0.19990065822317499</v>
      </c>
      <c r="M91" s="1">
        <v>0</v>
      </c>
      <c r="N91" s="1">
        <v>0</v>
      </c>
      <c r="O91" s="1">
        <v>476.50119999999998</v>
      </c>
    </row>
    <row r="92" spans="3:15" x14ac:dyDescent="0.3">
      <c r="C92" t="s">
        <v>58</v>
      </c>
      <c r="D92" s="19">
        <f t="shared" si="1"/>
        <v>57</v>
      </c>
      <c r="E92" s="19" t="str">
        <f>VLOOKUP(D92,Таблица1[],3,0)</f>
        <v>Carpets and other textile floor coverings</v>
      </c>
      <c r="F92" s="1">
        <v>16413.7</v>
      </c>
      <c r="G92" s="1">
        <v>13630</v>
      </c>
      <c r="H92" s="1">
        <v>2783.7</v>
      </c>
      <c r="I92" s="1">
        <v>10846.3</v>
      </c>
      <c r="J92" s="1">
        <v>2783.7</v>
      </c>
      <c r="K92" s="1">
        <v>852.8537</v>
      </c>
      <c r="L92" s="1">
        <v>0.30637414232855548</v>
      </c>
      <c r="M92" s="1">
        <v>246.75970000000001</v>
      </c>
      <c r="N92" s="1">
        <v>0</v>
      </c>
      <c r="O92" s="1">
        <v>606.09390000000008</v>
      </c>
    </row>
    <row r="93" spans="3:15" x14ac:dyDescent="0.3">
      <c r="C93" t="s">
        <v>75</v>
      </c>
      <c r="D93" s="19">
        <f t="shared" si="1"/>
        <v>6</v>
      </c>
      <c r="E93" s="19" t="str">
        <f>VLOOKUP(D93,Таблица1[],3,0)</f>
        <v>Live trees and other plants; bulbs, roots and the like; cut flowers and ornamental foliage</v>
      </c>
      <c r="F93" s="1">
        <v>13398.54</v>
      </c>
      <c r="G93" s="1">
        <v>0</v>
      </c>
      <c r="H93" s="1">
        <v>13398.54</v>
      </c>
      <c r="I93" s="1">
        <v>-13398.54</v>
      </c>
      <c r="J93" s="1">
        <v>13398.54</v>
      </c>
      <c r="K93" s="1">
        <v>4287.5820000000003</v>
      </c>
      <c r="L93" s="1">
        <v>0.32000367204187918</v>
      </c>
      <c r="M93" s="1">
        <v>1339.8694</v>
      </c>
      <c r="N93" s="1">
        <v>0</v>
      </c>
      <c r="O93" s="1">
        <v>2947.7127</v>
      </c>
    </row>
    <row r="94" spans="3:15" x14ac:dyDescent="0.3">
      <c r="C94" t="s">
        <v>87</v>
      </c>
      <c r="D94" s="19">
        <f t="shared" si="1"/>
        <v>67</v>
      </c>
      <c r="E94" s="19" t="str">
        <f>VLOOKUP(D94,Таблица1[],3,0)</f>
        <v>Prepared feathers and down and articles made of feathers or of down; artificial flowers; articles of human hair</v>
      </c>
      <c r="F94" s="1">
        <v>2999.11</v>
      </c>
      <c r="G94" s="1">
        <v>1010</v>
      </c>
      <c r="H94" s="1">
        <v>1989.11</v>
      </c>
      <c r="I94" s="1">
        <v>-979.11000000000013</v>
      </c>
      <c r="J94" s="1">
        <v>1989.11</v>
      </c>
      <c r="K94" s="1">
        <v>414.52330000000012</v>
      </c>
      <c r="L94" s="1">
        <v>0.20839636822498511</v>
      </c>
      <c r="M94" s="1">
        <v>13.923400000000001</v>
      </c>
      <c r="N94" s="1">
        <v>0</v>
      </c>
      <c r="O94" s="1">
        <v>400.59989999999999</v>
      </c>
    </row>
    <row r="95" spans="3:15" x14ac:dyDescent="0.3">
      <c r="C95" t="s">
        <v>93</v>
      </c>
      <c r="D95" s="19">
        <f t="shared" si="1"/>
        <v>80</v>
      </c>
      <c r="E95" s="19" t="str">
        <f>VLOOKUP(D95,Таблица1[],3,0)</f>
        <v>Tin and articles thereof</v>
      </c>
      <c r="F95" s="1">
        <v>722.64</v>
      </c>
      <c r="G95" s="1">
        <v>722.64</v>
      </c>
      <c r="H95" s="1">
        <v>0</v>
      </c>
      <c r="I95" s="1">
        <v>722.64</v>
      </c>
      <c r="J95" s="1">
        <v>0</v>
      </c>
      <c r="K95" s="1">
        <v>0</v>
      </c>
      <c r="L95" s="1" t="s">
        <v>96</v>
      </c>
      <c r="M95" s="1">
        <v>0</v>
      </c>
      <c r="N95" s="1">
        <v>0</v>
      </c>
      <c r="O95" s="1">
        <v>0</v>
      </c>
    </row>
    <row r="96" spans="3:15" x14ac:dyDescent="0.3">
      <c r="C96" t="s">
        <v>77</v>
      </c>
      <c r="D96" s="19">
        <f t="shared" si="1"/>
        <v>45</v>
      </c>
      <c r="E96" s="19" t="str">
        <f>VLOOKUP(D96,Таблица1[],3,0)</f>
        <v>Cork and articles of cork</v>
      </c>
      <c r="F96" s="1">
        <v>613.61</v>
      </c>
      <c r="G96" s="1">
        <v>613.61</v>
      </c>
      <c r="H96" s="1">
        <v>0</v>
      </c>
      <c r="I96" s="1">
        <v>613.61</v>
      </c>
      <c r="J96" s="1">
        <v>0</v>
      </c>
      <c r="K96" s="1">
        <v>0</v>
      </c>
      <c r="L96" s="1" t="s">
        <v>96</v>
      </c>
      <c r="M96" s="1">
        <v>0</v>
      </c>
      <c r="N96" s="1">
        <v>0</v>
      </c>
      <c r="O96" s="1">
        <v>0</v>
      </c>
    </row>
    <row r="97" spans="3:15" x14ac:dyDescent="0.3">
      <c r="C97" t="s">
        <v>60</v>
      </c>
      <c r="D97" s="19">
        <f t="shared" si="1"/>
        <v>78</v>
      </c>
      <c r="E97" s="19" t="str">
        <f>VLOOKUP(D97,Таблица1[],3,0)</f>
        <v>Lead and articles thereof</v>
      </c>
      <c r="F97" s="1">
        <v>600</v>
      </c>
      <c r="G97" s="1">
        <v>600</v>
      </c>
      <c r="H97" s="1">
        <v>0</v>
      </c>
      <c r="I97" s="1">
        <v>600</v>
      </c>
      <c r="J97" s="1">
        <v>0</v>
      </c>
      <c r="K97" s="1">
        <v>0</v>
      </c>
      <c r="L97" s="1" t="s">
        <v>96</v>
      </c>
      <c r="M97" s="1">
        <v>0</v>
      </c>
      <c r="N97" s="1">
        <v>0</v>
      </c>
      <c r="O97" s="1">
        <v>0</v>
      </c>
    </row>
    <row r="98" spans="3:15" x14ac:dyDescent="0.3">
      <c r="C98" t="s">
        <v>92</v>
      </c>
      <c r="F98" s="1">
        <v>202.25</v>
      </c>
      <c r="G98" s="1">
        <v>110</v>
      </c>
      <c r="H98" s="1">
        <v>92.25</v>
      </c>
      <c r="I98" s="1">
        <v>17.75</v>
      </c>
      <c r="J98" s="1">
        <v>92.25</v>
      </c>
      <c r="K98" s="1">
        <v>20.3873</v>
      </c>
      <c r="L98" s="1">
        <v>0.22100054200541999</v>
      </c>
      <c r="M98" s="1">
        <v>1.6167</v>
      </c>
      <c r="N98" s="1">
        <v>0</v>
      </c>
      <c r="O98" s="1">
        <v>18.770700000000001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7"/>
  <sheetViews>
    <sheetView topLeftCell="D1" workbookViewId="0">
      <selection activeCell="C1" sqref="C1:C1048576"/>
    </sheetView>
  </sheetViews>
  <sheetFormatPr defaultRowHeight="14.4" x14ac:dyDescent="0.3"/>
  <cols>
    <col min="1" max="2" width="0" hidden="1" customWidth="1"/>
    <col min="3" max="3" width="39.5546875" hidden="1" customWidth="1"/>
    <col min="4" max="4" width="6.21875" style="19" customWidth="1"/>
    <col min="5" max="5" width="50.6640625" style="19" customWidth="1"/>
    <col min="6" max="15" width="15.6640625" style="1" customWidth="1"/>
  </cols>
  <sheetData>
    <row r="1" spans="1:15" x14ac:dyDescent="0.3">
      <c r="A1" s="5" t="s">
        <v>98</v>
      </c>
      <c r="B1" s="5" t="s">
        <v>99</v>
      </c>
      <c r="C1" s="3" t="s">
        <v>0</v>
      </c>
      <c r="D1" s="18" t="s">
        <v>297</v>
      </c>
      <c r="E1" s="18" t="s">
        <v>298</v>
      </c>
      <c r="F1" s="6" t="s">
        <v>300</v>
      </c>
      <c r="G1" s="6" t="s">
        <v>301</v>
      </c>
      <c r="H1" s="6" t="s">
        <v>302</v>
      </c>
      <c r="I1" s="6" t="s">
        <v>303</v>
      </c>
      <c r="J1" s="6" t="s">
        <v>304</v>
      </c>
      <c r="K1" s="6" t="s">
        <v>305</v>
      </c>
      <c r="L1" s="6" t="s">
        <v>306</v>
      </c>
      <c r="M1" s="6" t="s">
        <v>307</v>
      </c>
      <c r="N1" s="6" t="s">
        <v>308</v>
      </c>
      <c r="O1" s="6" t="s">
        <v>309</v>
      </c>
    </row>
    <row r="2" spans="1:15" x14ac:dyDescent="0.3">
      <c r="A2" s="10"/>
      <c r="B2" s="10"/>
      <c r="C2" s="7" t="s">
        <v>1</v>
      </c>
      <c r="D2" s="19">
        <f>VALUE(MID(C2,1,2))</f>
        <v>27</v>
      </c>
      <c r="E2" s="19" t="str">
        <f>VLOOKUP(D2,Таблица1[],3,0)</f>
        <v>Mineral fuels, mineral oils and products of their distillation; bituminous substances; mineral waxes</v>
      </c>
      <c r="F2" s="9">
        <v>228025518.66000009</v>
      </c>
      <c r="G2" s="9">
        <v>211094510</v>
      </c>
      <c r="H2" s="9">
        <v>16931008.66</v>
      </c>
      <c r="I2" s="9">
        <v>194163501.34</v>
      </c>
      <c r="J2" s="9">
        <v>13263547.380000001</v>
      </c>
      <c r="K2" s="9">
        <v>5132319.3157000011</v>
      </c>
      <c r="L2" s="9">
        <v>0.38694922019421318</v>
      </c>
      <c r="M2" s="9">
        <v>96079.042000000016</v>
      </c>
      <c r="N2" s="9">
        <v>1970480.6754999999</v>
      </c>
      <c r="O2" s="9">
        <v>3065759.6059000008</v>
      </c>
    </row>
    <row r="3" spans="1:15" x14ac:dyDescent="0.3">
      <c r="A3" s="10"/>
      <c r="B3" s="10"/>
      <c r="C3" s="7" t="s">
        <v>5</v>
      </c>
      <c r="D3" s="19">
        <f t="shared" ref="D3:D66" si="0">VALUE(MID(C3,1,2))</f>
        <v>84</v>
      </c>
      <c r="E3" s="19" t="str">
        <f>VLOOKUP(D3,Таблица1[],3,0)</f>
        <v>Nuclear reactors, boilers, machinery and mechanical appliances; parts thereof</v>
      </c>
      <c r="F3" s="9">
        <v>107235105.75</v>
      </c>
      <c r="G3" s="9">
        <v>82817678.570000008</v>
      </c>
      <c r="H3" s="9">
        <v>24417427.179999989</v>
      </c>
      <c r="I3" s="9">
        <v>58400251.390000023</v>
      </c>
      <c r="J3" s="9">
        <v>24119138.859999988</v>
      </c>
      <c r="K3" s="9">
        <v>4862944.3726999983</v>
      </c>
      <c r="L3" s="9">
        <v>0.20162180751672151</v>
      </c>
      <c r="M3" s="9">
        <v>143921.693</v>
      </c>
      <c r="N3" s="9">
        <v>0</v>
      </c>
      <c r="O3" s="9">
        <v>4719022.6833999986</v>
      </c>
    </row>
    <row r="4" spans="1:15" x14ac:dyDescent="0.3">
      <c r="A4" s="10"/>
      <c r="B4" s="10"/>
      <c r="C4" s="7" t="s">
        <v>27</v>
      </c>
      <c r="D4" s="19">
        <f t="shared" si="0"/>
        <v>30</v>
      </c>
      <c r="E4" s="19" t="str">
        <f>VLOOKUP(D4,Таблица1[],3,0)</f>
        <v>Pharmaceutical products</v>
      </c>
      <c r="F4" s="9">
        <v>88707661.810000002</v>
      </c>
      <c r="G4" s="9">
        <v>14848112.970000001</v>
      </c>
      <c r="H4" s="9">
        <v>73859548.840000004</v>
      </c>
      <c r="I4" s="9">
        <v>-59011435.869999997</v>
      </c>
      <c r="J4" s="9">
        <v>73014238.210000008</v>
      </c>
      <c r="K4" s="9">
        <v>5117116.091599999</v>
      </c>
      <c r="L4" s="9">
        <v>7.0083811281881764E-2</v>
      </c>
      <c r="M4" s="9">
        <v>0</v>
      </c>
      <c r="N4" s="9">
        <v>0</v>
      </c>
      <c r="O4" s="9">
        <v>5117116.0915999999</v>
      </c>
    </row>
    <row r="5" spans="1:15" x14ac:dyDescent="0.3">
      <c r="A5" s="10"/>
      <c r="B5" s="10"/>
      <c r="C5" s="7" t="s">
        <v>29</v>
      </c>
      <c r="D5" s="19">
        <f t="shared" si="0"/>
        <v>22</v>
      </c>
      <c r="E5" s="19" t="str">
        <f>VLOOKUP(D5,Таблица1[],3,0)</f>
        <v>Beverages, spirits and vinegar</v>
      </c>
      <c r="F5" s="9">
        <v>72615799.049999997</v>
      </c>
      <c r="G5" s="9">
        <v>23645241.920000002</v>
      </c>
      <c r="H5" s="9">
        <v>48970557.129999973</v>
      </c>
      <c r="I5" s="9">
        <v>-25325315.20999996</v>
      </c>
      <c r="J5" s="9">
        <v>21614515.210000001</v>
      </c>
      <c r="K5" s="9">
        <v>6475838.2611000016</v>
      </c>
      <c r="L5" s="9">
        <v>0.29960599153775802</v>
      </c>
      <c r="M5" s="9">
        <v>117027.4336</v>
      </c>
      <c r="N5" s="9">
        <v>590397.09</v>
      </c>
      <c r="O5" s="9">
        <v>5768413.7402000008</v>
      </c>
    </row>
    <row r="6" spans="1:15" x14ac:dyDescent="0.3">
      <c r="A6" s="10"/>
      <c r="B6" s="10"/>
      <c r="C6" s="7" t="s">
        <v>18</v>
      </c>
      <c r="D6" s="19">
        <f t="shared" si="0"/>
        <v>38</v>
      </c>
      <c r="E6" s="19" t="str">
        <f>VLOOKUP(D6,Таблица1[],3,0)</f>
        <v>Miscellaneous chemical products</v>
      </c>
      <c r="F6" s="9">
        <v>71122740.699999988</v>
      </c>
      <c r="G6" s="9">
        <v>69404390.650000006</v>
      </c>
      <c r="H6" s="9">
        <v>1718350.05</v>
      </c>
      <c r="I6" s="9">
        <v>67686040.600000009</v>
      </c>
      <c r="J6" s="9">
        <v>1718350.05</v>
      </c>
      <c r="K6" s="9">
        <v>320567.82799999998</v>
      </c>
      <c r="L6" s="9">
        <v>0.18655560198575369</v>
      </c>
      <c r="M6" s="9">
        <v>4911.1995000000006</v>
      </c>
      <c r="N6" s="9">
        <v>0</v>
      </c>
      <c r="O6" s="9">
        <v>315656.62859999988</v>
      </c>
    </row>
    <row r="7" spans="1:15" x14ac:dyDescent="0.3">
      <c r="A7" s="10"/>
      <c r="B7" s="10"/>
      <c r="C7" s="7" t="s">
        <v>24</v>
      </c>
      <c r="D7" s="19">
        <f t="shared" si="0"/>
        <v>29</v>
      </c>
      <c r="E7" s="19" t="str">
        <f>VLOOKUP(D7,Таблица1[],3,0)</f>
        <v>Organic chemicals</v>
      </c>
      <c r="F7" s="9">
        <v>68210887.159999982</v>
      </c>
      <c r="G7" s="9">
        <v>63331689.18999999</v>
      </c>
      <c r="H7" s="9">
        <v>4879197.97</v>
      </c>
      <c r="I7" s="9">
        <v>58452491.219999976</v>
      </c>
      <c r="J7" s="9">
        <v>4879197.9700000007</v>
      </c>
      <c r="K7" s="9">
        <v>439903.03789999988</v>
      </c>
      <c r="L7" s="9">
        <v>9.0158882792779949E-2</v>
      </c>
      <c r="M7" s="9">
        <v>13102.2274</v>
      </c>
      <c r="N7" s="9">
        <v>43.283499999999997</v>
      </c>
      <c r="O7" s="9">
        <v>426757.52710000001</v>
      </c>
    </row>
    <row r="8" spans="1:15" x14ac:dyDescent="0.3">
      <c r="A8" s="10" t="s">
        <v>100</v>
      </c>
      <c r="B8" s="10" t="s">
        <v>100</v>
      </c>
      <c r="C8" s="7" t="s">
        <v>38</v>
      </c>
      <c r="D8" s="19">
        <f t="shared" si="0"/>
        <v>21</v>
      </c>
      <c r="E8" s="19" t="str">
        <f>VLOOKUP(D8,Таблица1[],3,0)</f>
        <v>Miscellaneous edible preparations</v>
      </c>
      <c r="F8" s="9">
        <v>56060230.320000008</v>
      </c>
      <c r="G8" s="9">
        <v>44876654.689999998</v>
      </c>
      <c r="H8" s="9">
        <v>11183575.630000001</v>
      </c>
      <c r="I8" s="9">
        <v>33693079.060000002</v>
      </c>
      <c r="J8" s="9">
        <v>10833331.779999999</v>
      </c>
      <c r="K8" s="9">
        <v>2609147.1208000011</v>
      </c>
      <c r="L8" s="9">
        <v>0.24084438414568721</v>
      </c>
      <c r="M8" s="9">
        <v>486475.89169999992</v>
      </c>
      <c r="N8" s="9">
        <v>9.8521999999999998</v>
      </c>
      <c r="O8" s="9">
        <v>2122661.3798000002</v>
      </c>
    </row>
    <row r="9" spans="1:15" x14ac:dyDescent="0.3">
      <c r="A9" s="10"/>
      <c r="B9" s="10"/>
      <c r="C9" s="7" t="s">
        <v>16</v>
      </c>
      <c r="D9" s="19">
        <f t="shared" si="0"/>
        <v>85</v>
      </c>
      <c r="E9" s="19" t="str">
        <f>VLOOKUP(D9,Таблица1[],3,0)</f>
        <v>Electrical machinery and equipment and parts thereof; sound recorders and reproducers, television image and sound recorders and reproducers, and parts and accessories of such articles</v>
      </c>
      <c r="F9" s="9">
        <v>49406370.470000014</v>
      </c>
      <c r="G9" s="9">
        <v>23261695.649999999</v>
      </c>
      <c r="H9" s="9">
        <v>26144674.82</v>
      </c>
      <c r="I9" s="9">
        <v>-2882979.1699999981</v>
      </c>
      <c r="J9" s="9">
        <v>23388945.600000001</v>
      </c>
      <c r="K9" s="9">
        <v>4929383.5403000005</v>
      </c>
      <c r="L9" s="9">
        <v>0.21075698001110399</v>
      </c>
      <c r="M9" s="9">
        <v>216050.93439999991</v>
      </c>
      <c r="N9" s="9">
        <v>0</v>
      </c>
      <c r="O9" s="9">
        <v>4713332.6100000003</v>
      </c>
    </row>
    <row r="10" spans="1:15" x14ac:dyDescent="0.3">
      <c r="A10" s="10" t="s">
        <v>100</v>
      </c>
      <c r="B10" s="10"/>
      <c r="C10" s="7" t="s">
        <v>20</v>
      </c>
      <c r="D10" s="19">
        <f t="shared" si="0"/>
        <v>19</v>
      </c>
      <c r="E10" s="19" t="str">
        <f>VLOOKUP(D10,Таблица1[],3,0)</f>
        <v>Preparations of cereals, flour, starch or milk; pastrycooks’ products</v>
      </c>
      <c r="F10" s="9">
        <v>45312884.670000017</v>
      </c>
      <c r="G10" s="9">
        <v>34422925.030000001</v>
      </c>
      <c r="H10" s="9">
        <v>10889959.640000001</v>
      </c>
      <c r="I10" s="9">
        <v>23532965.390000001</v>
      </c>
      <c r="J10" s="9">
        <v>10748737.609999999</v>
      </c>
      <c r="K10" s="9">
        <v>2155264.3215999999</v>
      </c>
      <c r="L10" s="9">
        <v>0.20051325093235761</v>
      </c>
      <c r="M10" s="9">
        <v>4654.3119000000006</v>
      </c>
      <c r="N10" s="9">
        <v>0</v>
      </c>
      <c r="O10" s="9">
        <v>2150610.0096</v>
      </c>
    </row>
    <row r="11" spans="1:15" x14ac:dyDescent="0.3">
      <c r="A11" s="10" t="s">
        <v>100</v>
      </c>
      <c r="B11" s="10"/>
      <c r="C11" s="7" t="s">
        <v>11</v>
      </c>
      <c r="D11" s="19">
        <f t="shared" si="0"/>
        <v>48</v>
      </c>
      <c r="E11" s="19" t="str">
        <f>VLOOKUP(D11,Таблица1[],3,0)</f>
        <v>Paper and paperboard; articles of paper pulp, of paper or of paperboard</v>
      </c>
      <c r="F11" s="9">
        <v>38942798.139999993</v>
      </c>
      <c r="G11" s="9">
        <v>35950804.049999997</v>
      </c>
      <c r="H11" s="9">
        <v>2991994.09</v>
      </c>
      <c r="I11" s="9">
        <v>32958809.960000001</v>
      </c>
      <c r="J11" s="9">
        <v>2471847.2700000009</v>
      </c>
      <c r="K11" s="9">
        <v>494361.93640000001</v>
      </c>
      <c r="L11" s="9">
        <v>0.1999969587117735</v>
      </c>
      <c r="M11" s="9">
        <v>0</v>
      </c>
      <c r="N11" s="9">
        <v>0</v>
      </c>
      <c r="O11" s="9">
        <v>494361.93640000001</v>
      </c>
    </row>
    <row r="12" spans="1:15" x14ac:dyDescent="0.3">
      <c r="C12" t="s">
        <v>59</v>
      </c>
      <c r="D12" s="19">
        <f t="shared" si="0"/>
        <v>62</v>
      </c>
      <c r="E12" s="19" t="str">
        <f>VLOOKUP(D12,Таблица1[],3,0)</f>
        <v>Articles of apparel and clothing accessories, not knitted or crocheted</v>
      </c>
      <c r="F12" s="1">
        <v>38700286.779999986</v>
      </c>
      <c r="G12" s="1">
        <v>36504674.420000002</v>
      </c>
      <c r="H12" s="1">
        <v>2195612.36</v>
      </c>
      <c r="I12" s="1">
        <v>34309062.060000002</v>
      </c>
      <c r="J12" s="1">
        <v>872046.42000000016</v>
      </c>
      <c r="K12" s="1">
        <v>171247.5638</v>
      </c>
      <c r="L12" s="1">
        <v>0.19637436708931161</v>
      </c>
      <c r="M12" s="1">
        <v>9358.3185000000012</v>
      </c>
      <c r="N12" s="1">
        <v>0</v>
      </c>
      <c r="O12" s="1">
        <v>161889.24479999999</v>
      </c>
    </row>
    <row r="13" spans="1:15" x14ac:dyDescent="0.3">
      <c r="C13" t="s">
        <v>22</v>
      </c>
      <c r="D13" s="19">
        <f t="shared" si="0"/>
        <v>94</v>
      </c>
      <c r="E13" s="19" t="str">
        <f>VLOOKUP(D13,Таблица1[],3,0)</f>
        <v>Furniture; bedding, mattresses, mattress supports, cushions and similar stuffed furnishings; lamps and lighting fittings, not elsewhere specified or included; illuminated signs, illuminated name-plates and the like; prefabricated buildings</v>
      </c>
      <c r="F13" s="1">
        <v>32843270.399999999</v>
      </c>
      <c r="G13" s="1">
        <v>31110431.960000001</v>
      </c>
      <c r="H13" s="1">
        <v>1732838.44</v>
      </c>
      <c r="I13" s="1">
        <v>29377593.519999988</v>
      </c>
      <c r="J13" s="1">
        <v>1077739.03</v>
      </c>
      <c r="K13" s="1">
        <v>220462.69399999999</v>
      </c>
      <c r="L13" s="1">
        <v>0.20456036931315369</v>
      </c>
      <c r="M13" s="1">
        <v>4137.1246000000001</v>
      </c>
      <c r="N13" s="1">
        <v>0</v>
      </c>
      <c r="O13" s="1">
        <v>216325.5692</v>
      </c>
    </row>
    <row r="14" spans="1:15" x14ac:dyDescent="0.3">
      <c r="C14" t="s">
        <v>55</v>
      </c>
      <c r="D14" s="19">
        <f t="shared" si="0"/>
        <v>4</v>
      </c>
      <c r="E14" s="19" t="str">
        <f>VLOOKUP(D14,Таблица1[],3,0)</f>
        <v>Dairy produce; birds’ eggs; natural honey; edible products of animal origin, not elsewhere specified or included</v>
      </c>
      <c r="F14" s="1">
        <v>30340881.969999999</v>
      </c>
      <c r="G14" s="1">
        <v>25722922.460000001</v>
      </c>
      <c r="H14" s="1">
        <v>4617959.5100000016</v>
      </c>
      <c r="I14" s="1">
        <v>21104962.949999999</v>
      </c>
      <c r="J14" s="1">
        <v>4617959.5100000007</v>
      </c>
      <c r="K14" s="1">
        <v>1117824.4325999999</v>
      </c>
      <c r="L14" s="1">
        <v>0.2420602498093363</v>
      </c>
      <c r="M14" s="1">
        <v>161861.177</v>
      </c>
      <c r="N14" s="1">
        <v>0</v>
      </c>
      <c r="O14" s="1">
        <v>955963.25719999988</v>
      </c>
    </row>
    <row r="15" spans="1:15" x14ac:dyDescent="0.3">
      <c r="C15" t="s">
        <v>7</v>
      </c>
      <c r="D15" s="19">
        <f t="shared" si="0"/>
        <v>39</v>
      </c>
      <c r="E15" s="19" t="str">
        <f>VLOOKUP(D15,Таблица1[],3,0)</f>
        <v>Plastics and articles thereof</v>
      </c>
      <c r="F15" s="1">
        <v>29196200.559999999</v>
      </c>
      <c r="G15" s="1">
        <v>15556638.66</v>
      </c>
      <c r="H15" s="1">
        <v>13639561.9</v>
      </c>
      <c r="I15" s="1">
        <v>1917076.76</v>
      </c>
      <c r="J15" s="1">
        <v>12124738.859999999</v>
      </c>
      <c r="K15" s="1">
        <v>2495303.6405999991</v>
      </c>
      <c r="L15" s="1">
        <v>0.20580267083789389</v>
      </c>
      <c r="M15" s="1">
        <v>58797.588099999994</v>
      </c>
      <c r="N15" s="1">
        <v>0</v>
      </c>
      <c r="O15" s="1">
        <v>2436506.053199999</v>
      </c>
    </row>
    <row r="16" spans="1:15" x14ac:dyDescent="0.3">
      <c r="C16" t="s">
        <v>10</v>
      </c>
      <c r="D16" s="19">
        <f t="shared" si="0"/>
        <v>44</v>
      </c>
      <c r="E16" s="19" t="str">
        <f>VLOOKUP(D16,Таблица1[],3,0)</f>
        <v>Wood and articles of wood; wood charcoal</v>
      </c>
      <c r="F16" s="1">
        <v>28715980.109999988</v>
      </c>
      <c r="G16" s="1">
        <v>21114535.350000001</v>
      </c>
      <c r="H16" s="1">
        <v>7601444.7600000016</v>
      </c>
      <c r="I16" s="1">
        <v>13513090.59</v>
      </c>
      <c r="J16" s="1">
        <v>6704817.7100000009</v>
      </c>
      <c r="K16" s="1">
        <v>1338453.628</v>
      </c>
      <c r="L16" s="1">
        <v>0.19962565514700631</v>
      </c>
      <c r="M16" s="1">
        <v>0</v>
      </c>
      <c r="N16" s="1">
        <v>0</v>
      </c>
      <c r="O16" s="1">
        <v>1338453.628</v>
      </c>
    </row>
    <row r="17" spans="3:15" x14ac:dyDescent="0.3">
      <c r="C17" t="s">
        <v>4</v>
      </c>
      <c r="D17" s="19">
        <f t="shared" si="0"/>
        <v>72</v>
      </c>
      <c r="E17" s="19" t="str">
        <f>VLOOKUP(D17,Таблица1[],3,0)</f>
        <v>Iron and steel</v>
      </c>
      <c r="F17" s="1">
        <v>27532964.809999999</v>
      </c>
      <c r="G17" s="1">
        <v>26451657.16</v>
      </c>
      <c r="H17" s="1">
        <v>1081307.6499999999</v>
      </c>
      <c r="I17" s="1">
        <v>25370349.510000002</v>
      </c>
      <c r="J17" s="1">
        <v>992630.16000000015</v>
      </c>
      <c r="K17" s="1">
        <v>201331.5448</v>
      </c>
      <c r="L17" s="1">
        <v>0.20282634249195089</v>
      </c>
      <c r="M17" s="1">
        <v>2338.1005</v>
      </c>
      <c r="N17" s="1">
        <v>0</v>
      </c>
      <c r="O17" s="1">
        <v>198993.4443</v>
      </c>
    </row>
    <row r="18" spans="3:15" x14ac:dyDescent="0.3">
      <c r="C18" t="s">
        <v>9</v>
      </c>
      <c r="D18" s="19">
        <f t="shared" si="0"/>
        <v>86</v>
      </c>
      <c r="E18" s="19" t="str">
        <f>VLOOKUP(D18,Таблица1[],3,0)</f>
        <v>Railway or tramway locomotives, rolling-stock and parts thereof; railway or tramway track fixtures and fittings and parts thereof; mechanical (including electro-mechanical) traffic signalling equipment of all kinds</v>
      </c>
      <c r="F18" s="1">
        <v>23717706</v>
      </c>
      <c r="G18" s="1">
        <v>10695440</v>
      </c>
      <c r="H18" s="1">
        <v>13022266</v>
      </c>
      <c r="I18" s="1">
        <v>-2326826</v>
      </c>
      <c r="J18" s="1">
        <v>12929703.199999999</v>
      </c>
      <c r="K18" s="1">
        <v>2664075.3319999999</v>
      </c>
      <c r="L18" s="1">
        <v>0.2060430383274382</v>
      </c>
      <c r="M18" s="1">
        <v>33828.785100000001</v>
      </c>
      <c r="N18" s="1">
        <v>0</v>
      </c>
      <c r="O18" s="1">
        <v>2630246.5460999999</v>
      </c>
    </row>
    <row r="19" spans="3:15" x14ac:dyDescent="0.3">
      <c r="C19" t="s">
        <v>40</v>
      </c>
      <c r="D19" s="19">
        <f t="shared" si="0"/>
        <v>16</v>
      </c>
      <c r="E19" s="19" t="str">
        <f>VLOOKUP(D19,Таблица1[],3,0)</f>
        <v>Preparations of meat, of fish or of crustaceans, molluscs or other aquatic invertebrates</v>
      </c>
      <c r="F19" s="1">
        <v>23458302.34</v>
      </c>
      <c r="G19" s="1">
        <v>575160.37</v>
      </c>
      <c r="H19" s="1">
        <v>22883141.97000001</v>
      </c>
      <c r="I19" s="1">
        <v>-22307981.600000009</v>
      </c>
      <c r="J19" s="1">
        <v>22825164.840000011</v>
      </c>
      <c r="K19" s="1">
        <v>4911859.9415999996</v>
      </c>
      <c r="L19" s="1">
        <v>0.21519493839502099</v>
      </c>
      <c r="M19" s="1">
        <v>289060.4213000001</v>
      </c>
      <c r="N19" s="1">
        <v>0</v>
      </c>
      <c r="O19" s="1">
        <v>4622799.5248999987</v>
      </c>
    </row>
    <row r="20" spans="3:15" x14ac:dyDescent="0.3">
      <c r="C20" t="s">
        <v>12</v>
      </c>
      <c r="D20" s="19">
        <f t="shared" si="0"/>
        <v>73</v>
      </c>
      <c r="E20" s="19" t="str">
        <f>VLOOKUP(D20,Таблица1[],3,0)</f>
        <v>Articles of iron or steel</v>
      </c>
      <c r="F20" s="1">
        <v>20254291.77</v>
      </c>
      <c r="G20" s="1">
        <v>17345462.5</v>
      </c>
      <c r="H20" s="1">
        <v>2908829.27</v>
      </c>
      <c r="I20" s="1">
        <v>14436633.23</v>
      </c>
      <c r="J20" s="1">
        <v>2762712.16</v>
      </c>
      <c r="K20" s="1">
        <v>631940.03780000005</v>
      </c>
      <c r="L20" s="1">
        <v>0.22873900761344601</v>
      </c>
      <c r="M20" s="1">
        <v>66070.37920000001</v>
      </c>
      <c r="N20" s="1">
        <v>0</v>
      </c>
      <c r="O20" s="1">
        <v>565869.66399999999</v>
      </c>
    </row>
    <row r="21" spans="3:15" x14ac:dyDescent="0.3">
      <c r="C21" t="s">
        <v>19</v>
      </c>
      <c r="D21" s="19">
        <f t="shared" si="0"/>
        <v>15</v>
      </c>
      <c r="E21" s="19" t="str">
        <f>VLOOKUP(D21,Таблица1[],3,0)</f>
        <v>Animal or vegetable fats and oils and their cleavage products; prepared edible fats; animal or vegetable waxes</v>
      </c>
      <c r="F21" s="1">
        <v>19347568.030000001</v>
      </c>
      <c r="G21" s="1">
        <v>18491350</v>
      </c>
      <c r="H21" s="1">
        <v>856218.02999999991</v>
      </c>
      <c r="I21" s="1">
        <v>17635131.969999999</v>
      </c>
      <c r="J21" s="1">
        <v>851617.37000000011</v>
      </c>
      <c r="K21" s="1">
        <v>197144.53229999999</v>
      </c>
      <c r="L21" s="1">
        <v>0.23149425932916329</v>
      </c>
      <c r="M21" s="1">
        <v>22344.626899999999</v>
      </c>
      <c r="N21" s="1">
        <v>0</v>
      </c>
      <c r="O21" s="1">
        <v>174799.90530000001</v>
      </c>
    </row>
    <row r="22" spans="3:15" x14ac:dyDescent="0.3">
      <c r="C22" t="s">
        <v>66</v>
      </c>
      <c r="D22" s="19">
        <f t="shared" si="0"/>
        <v>3</v>
      </c>
      <c r="E22" s="19" t="str">
        <f>VLOOKUP(D22,Таблица1[],3,0)</f>
        <v>Fish and crustaceans, molluscs and other aquatic invertebrates</v>
      </c>
      <c r="F22" s="1">
        <v>19346447.879999999</v>
      </c>
      <c r="G22" s="1">
        <v>251310</v>
      </c>
      <c r="H22" s="1">
        <v>19095137.879999999</v>
      </c>
      <c r="I22" s="1">
        <v>-18843827.879999999</v>
      </c>
      <c r="J22" s="1">
        <v>18914832.620000001</v>
      </c>
      <c r="K22" s="1">
        <v>3786525.4585000011</v>
      </c>
      <c r="L22" s="1">
        <v>0.20018815574906221</v>
      </c>
      <c r="M22" s="1">
        <v>2916.7485000000001</v>
      </c>
      <c r="N22" s="1">
        <v>0</v>
      </c>
      <c r="O22" s="1">
        <v>3783608.710200001</v>
      </c>
    </row>
    <row r="23" spans="3:15" x14ac:dyDescent="0.3">
      <c r="C23" t="s">
        <v>3</v>
      </c>
      <c r="D23" s="19">
        <f t="shared" si="0"/>
        <v>87</v>
      </c>
      <c r="E23" s="19" t="str">
        <f>VLOOKUP(D23,Таблица1[],3,0)</f>
        <v>Vehicles other than railway or tramway rolling-stock, and parts and accessories thereof</v>
      </c>
      <c r="F23" s="1">
        <v>18723148.100000001</v>
      </c>
      <c r="G23" s="1">
        <v>1327140</v>
      </c>
      <c r="H23" s="1">
        <v>17396008.100000001</v>
      </c>
      <c r="I23" s="1">
        <v>-16068868.1</v>
      </c>
      <c r="J23" s="1">
        <v>17339562.440000001</v>
      </c>
      <c r="K23" s="1">
        <v>5718680.0971000008</v>
      </c>
      <c r="L23" s="1">
        <v>0.32980532910725519</v>
      </c>
      <c r="M23" s="1">
        <v>1087170.3817</v>
      </c>
      <c r="N23" s="1">
        <v>788367.08559999976</v>
      </c>
      <c r="O23" s="1">
        <v>3843142.6395999989</v>
      </c>
    </row>
    <row r="24" spans="3:15" x14ac:dyDescent="0.3">
      <c r="C24" t="s">
        <v>70</v>
      </c>
      <c r="D24" s="19">
        <f t="shared" si="0"/>
        <v>9</v>
      </c>
      <c r="E24" s="19" t="str">
        <f>VLOOKUP(D24,Таблица1[],3,0)</f>
        <v>Coffee, tea, mate and spices</v>
      </c>
      <c r="F24" s="1">
        <v>14963104.779999999</v>
      </c>
      <c r="G24" s="1">
        <v>119309.31</v>
      </c>
      <c r="H24" s="1">
        <v>14843795.470000001</v>
      </c>
      <c r="I24" s="1">
        <v>-14724486.16</v>
      </c>
      <c r="J24" s="1">
        <v>14797521.789999999</v>
      </c>
      <c r="K24" s="1">
        <v>3273240.6140000001</v>
      </c>
      <c r="L24" s="1">
        <v>0.2212019458698834</v>
      </c>
      <c r="M24" s="1">
        <v>261451.48069999999</v>
      </c>
      <c r="N24" s="1">
        <v>0</v>
      </c>
      <c r="O24" s="1">
        <v>3011789.1353000002</v>
      </c>
    </row>
    <row r="25" spans="3:15" x14ac:dyDescent="0.3">
      <c r="C25" t="s">
        <v>28</v>
      </c>
      <c r="D25" s="19">
        <f t="shared" si="0"/>
        <v>83</v>
      </c>
      <c r="E25" s="19" t="str">
        <f>VLOOKUP(D25,Таблица1[],3,0)</f>
        <v>Miscellaneous articles of base metal</v>
      </c>
      <c r="F25" s="1">
        <v>14689969.960000001</v>
      </c>
      <c r="G25" s="1">
        <v>12012730.24</v>
      </c>
      <c r="H25" s="1">
        <v>2677239.7200000002</v>
      </c>
      <c r="I25" s="1">
        <v>9335490.5199999996</v>
      </c>
      <c r="J25" s="1">
        <v>2397016.04</v>
      </c>
      <c r="K25" s="1">
        <v>549757.79440000001</v>
      </c>
      <c r="L25" s="1">
        <v>0.2293509034674629</v>
      </c>
      <c r="M25" s="1">
        <v>58644.399799999999</v>
      </c>
      <c r="N25" s="1">
        <v>0</v>
      </c>
      <c r="O25" s="1">
        <v>491113.39669999998</v>
      </c>
    </row>
    <row r="26" spans="3:15" x14ac:dyDescent="0.3">
      <c r="C26" t="s">
        <v>53</v>
      </c>
      <c r="D26" s="19">
        <f t="shared" si="0"/>
        <v>95</v>
      </c>
      <c r="E26" s="19" t="str">
        <f>VLOOKUP(D26,Таблица1[],3,0)</f>
        <v>Toys, games and sports requisites; parts and accessories thereof</v>
      </c>
      <c r="F26" s="1">
        <v>13750166.76</v>
      </c>
      <c r="G26" s="1">
        <v>13153150</v>
      </c>
      <c r="H26" s="1">
        <v>597016.76</v>
      </c>
      <c r="I26" s="1">
        <v>12556133.24</v>
      </c>
      <c r="J26" s="1">
        <v>53684.37000000001</v>
      </c>
      <c r="K26" s="1">
        <v>15455.489100000001</v>
      </c>
      <c r="L26" s="1">
        <v>0.28789551036921918</v>
      </c>
      <c r="M26" s="1">
        <v>3933.4671000000012</v>
      </c>
      <c r="N26" s="1">
        <v>0</v>
      </c>
      <c r="O26" s="1">
        <v>11522.0219</v>
      </c>
    </row>
    <row r="27" spans="3:15" x14ac:dyDescent="0.3">
      <c r="C27" t="s">
        <v>57</v>
      </c>
      <c r="D27" s="19">
        <f t="shared" si="0"/>
        <v>63</v>
      </c>
      <c r="E27" s="19" t="str">
        <f>VLOOKUP(D27,Таблица1[],3,0)</f>
        <v>Other made up textile articles; sets; worn clothing and worn textile articles; rags</v>
      </c>
      <c r="F27" s="1">
        <v>13642676.029999999</v>
      </c>
      <c r="G27" s="1">
        <v>2084302.71</v>
      </c>
      <c r="H27" s="1">
        <v>11558373.32</v>
      </c>
      <c r="I27" s="1">
        <v>-9474070.6099999994</v>
      </c>
      <c r="J27" s="1">
        <v>11490163.279999999</v>
      </c>
      <c r="K27" s="1">
        <v>3015537.0918999999</v>
      </c>
      <c r="L27" s="1">
        <v>0.26244510355643957</v>
      </c>
      <c r="M27" s="1">
        <v>600625.84259999997</v>
      </c>
      <c r="N27" s="1">
        <v>0</v>
      </c>
      <c r="O27" s="1">
        <v>2414911.2548000002</v>
      </c>
    </row>
    <row r="28" spans="3:15" x14ac:dyDescent="0.3">
      <c r="C28" t="s">
        <v>47</v>
      </c>
      <c r="D28" s="19">
        <f t="shared" si="0"/>
        <v>32</v>
      </c>
      <c r="E28" s="19" t="str">
        <f>VLOOKUP(D28,Таблица1[],3,0)</f>
        <v>Tanning or dyeing extracts; tannins and their derivatives; dyes, pigments and other colouring matter; paints and varnishes; putty and other mastics; inks</v>
      </c>
      <c r="F28" s="1">
        <v>12366689.49</v>
      </c>
      <c r="G28" s="1">
        <v>880738.69</v>
      </c>
      <c r="H28" s="1">
        <v>11485950.800000001</v>
      </c>
      <c r="I28" s="1">
        <v>-10605212.109999999</v>
      </c>
      <c r="J28" s="1">
        <v>11458230.220000001</v>
      </c>
      <c r="K28" s="1">
        <v>2295431.7637</v>
      </c>
      <c r="L28" s="1">
        <v>0.2003303930561102</v>
      </c>
      <c r="M28" s="1">
        <v>3013.1446999999998</v>
      </c>
      <c r="N28" s="1">
        <v>0</v>
      </c>
      <c r="O28" s="1">
        <v>2292418.6190000009</v>
      </c>
    </row>
    <row r="29" spans="3:15" x14ac:dyDescent="0.3">
      <c r="C29" t="s">
        <v>39</v>
      </c>
      <c r="D29" s="19">
        <f t="shared" si="0"/>
        <v>8</v>
      </c>
      <c r="E29" s="19" t="str">
        <f>VLOOKUP(D29,Таблица1[],3,0)</f>
        <v>Edible fruit and nuts; peel of citrus fruit or melons</v>
      </c>
      <c r="F29" s="1">
        <v>12337107.199999999</v>
      </c>
      <c r="G29" s="1">
        <v>12294583.57</v>
      </c>
      <c r="H29" s="1">
        <v>42523.63</v>
      </c>
      <c r="I29" s="1">
        <v>12252059.939999999</v>
      </c>
      <c r="J29" s="1">
        <v>10660.6</v>
      </c>
      <c r="K29" s="1">
        <v>2867.2599</v>
      </c>
      <c r="L29" s="1">
        <v>0.26895858582068549</v>
      </c>
      <c r="M29" s="1">
        <v>612.6078</v>
      </c>
      <c r="N29" s="1">
        <v>0</v>
      </c>
      <c r="O29" s="1">
        <v>2254.6522</v>
      </c>
    </row>
    <row r="30" spans="3:15" x14ac:dyDescent="0.3">
      <c r="C30" t="s">
        <v>34</v>
      </c>
      <c r="D30" s="19">
        <f t="shared" si="0"/>
        <v>18</v>
      </c>
      <c r="E30" s="19" t="str">
        <f>VLOOKUP(D30,Таблица1[],3,0)</f>
        <v>Cocoa and cocoa preparations</v>
      </c>
      <c r="F30" s="1">
        <v>12264953.73</v>
      </c>
      <c r="G30" s="1">
        <v>9397358.6999999993</v>
      </c>
      <c r="H30" s="1">
        <v>2867595.03</v>
      </c>
      <c r="I30" s="1">
        <v>6529763.6699999999</v>
      </c>
      <c r="J30" s="1">
        <v>814431.62000000011</v>
      </c>
      <c r="K30" s="1">
        <v>163440.31630000001</v>
      </c>
      <c r="L30" s="1">
        <v>0.20068021953764509</v>
      </c>
      <c r="M30" s="1">
        <v>462.3689</v>
      </c>
      <c r="N30" s="1">
        <v>0</v>
      </c>
      <c r="O30" s="1">
        <v>162977.9473</v>
      </c>
    </row>
    <row r="31" spans="3:15" x14ac:dyDescent="0.3">
      <c r="C31" t="s">
        <v>26</v>
      </c>
      <c r="D31" s="19">
        <f t="shared" si="0"/>
        <v>20</v>
      </c>
      <c r="E31" s="19" t="str">
        <f>VLOOKUP(D31,Таблица1[],3,0)</f>
        <v>Preparations of vegetables, fruit, nuts or other parts of plants</v>
      </c>
      <c r="F31" s="1">
        <v>10093527.34</v>
      </c>
      <c r="G31" s="1">
        <v>9899597.9299999997</v>
      </c>
      <c r="H31" s="1">
        <v>193929.41</v>
      </c>
      <c r="I31" s="1">
        <v>9705668.5199999996</v>
      </c>
      <c r="J31" s="1">
        <v>187849.44</v>
      </c>
      <c r="K31" s="1">
        <v>49497.778899999998</v>
      </c>
      <c r="L31" s="1">
        <v>0.26349707989547377</v>
      </c>
      <c r="M31" s="1">
        <v>9939.8537000000015</v>
      </c>
      <c r="N31" s="1">
        <v>0</v>
      </c>
      <c r="O31" s="1">
        <v>39557.925999999999</v>
      </c>
    </row>
    <row r="32" spans="3:15" x14ac:dyDescent="0.3">
      <c r="C32" t="s">
        <v>25</v>
      </c>
      <c r="D32" s="19">
        <f t="shared" si="0"/>
        <v>10</v>
      </c>
      <c r="E32" s="19" t="str">
        <f>VLOOKUP(D32,Таблица1[],3,0)</f>
        <v>Cereals</v>
      </c>
      <c r="F32" s="1">
        <v>9870720</v>
      </c>
      <c r="G32" s="1">
        <v>9835740</v>
      </c>
      <c r="H32" s="1">
        <v>34980</v>
      </c>
      <c r="I32" s="1">
        <v>9800760</v>
      </c>
      <c r="J32" s="1">
        <v>34980</v>
      </c>
      <c r="K32" s="1">
        <v>8381.1249000000007</v>
      </c>
      <c r="L32" s="1">
        <v>0.23959762435677531</v>
      </c>
      <c r="M32" s="1">
        <v>1154.3281999999999</v>
      </c>
      <c r="N32" s="1">
        <v>0</v>
      </c>
      <c r="O32" s="1">
        <v>7226.7966999999999</v>
      </c>
    </row>
    <row r="33" spans="3:15" x14ac:dyDescent="0.3">
      <c r="C33" t="s">
        <v>37</v>
      </c>
      <c r="D33" s="19">
        <f t="shared" si="0"/>
        <v>33</v>
      </c>
      <c r="E33" s="19" t="str">
        <f>VLOOKUP(D33,Таблица1[],3,0)</f>
        <v>Essential oils and resinoids; perfumery, cosmetic or toilet preparations</v>
      </c>
      <c r="F33" s="1">
        <v>9838857.6300000008</v>
      </c>
      <c r="G33" s="1">
        <v>4669286.3900000006</v>
      </c>
      <c r="H33" s="1">
        <v>5169571.24</v>
      </c>
      <c r="I33" s="1">
        <v>-500284.84999999963</v>
      </c>
      <c r="J33" s="1">
        <v>3593041.09</v>
      </c>
      <c r="K33" s="1">
        <v>562309.46900000004</v>
      </c>
      <c r="L33" s="1">
        <v>0.15649959321784429</v>
      </c>
      <c r="M33" s="1">
        <v>4508.5803000000014</v>
      </c>
      <c r="N33" s="1">
        <v>0</v>
      </c>
      <c r="O33" s="1">
        <v>557800.88910000003</v>
      </c>
    </row>
    <row r="34" spans="3:15" x14ac:dyDescent="0.3">
      <c r="C34" t="s">
        <v>32</v>
      </c>
      <c r="D34" s="19">
        <f t="shared" si="0"/>
        <v>56</v>
      </c>
      <c r="E34" s="19" t="str">
        <f>VLOOKUP(D34,Таблица1[],3,0)</f>
        <v>Wadding, felt and nonwovens; special yarns; twine, cordage, ropes and cables and articles thereof</v>
      </c>
      <c r="F34" s="1">
        <v>9629797.1300000008</v>
      </c>
      <c r="G34" s="1">
        <v>234507.99</v>
      </c>
      <c r="H34" s="1">
        <v>9395289.1400000006</v>
      </c>
      <c r="I34" s="1">
        <v>-9160781.1500000004</v>
      </c>
      <c r="J34" s="1">
        <v>9322247.8199999984</v>
      </c>
      <c r="K34" s="1">
        <v>1865376.9612</v>
      </c>
      <c r="L34" s="1">
        <v>0.20009948214399639</v>
      </c>
      <c r="M34" s="1">
        <v>739.04700000000003</v>
      </c>
      <c r="N34" s="1">
        <v>0</v>
      </c>
      <c r="O34" s="1">
        <v>1864637.9143999999</v>
      </c>
    </row>
    <row r="35" spans="3:15" x14ac:dyDescent="0.3">
      <c r="C35" t="s">
        <v>48</v>
      </c>
      <c r="D35" s="19">
        <f t="shared" si="0"/>
        <v>55</v>
      </c>
      <c r="E35" s="19" t="str">
        <f>VLOOKUP(D35,Таблица1[],3,0)</f>
        <v>Man-made staple fibres</v>
      </c>
      <c r="F35" s="1">
        <v>9483208.8300000001</v>
      </c>
      <c r="G35" s="1">
        <v>25012.36</v>
      </c>
      <c r="H35" s="1">
        <v>9458196.4700000007</v>
      </c>
      <c r="I35" s="1">
        <v>-9433184.1100000013</v>
      </c>
      <c r="J35" s="1">
        <v>36958.589999999997</v>
      </c>
      <c r="K35" s="1">
        <v>8084.4326000000001</v>
      </c>
      <c r="L35" s="1">
        <v>0.2187429931715468</v>
      </c>
      <c r="M35" s="1">
        <v>577.2559</v>
      </c>
      <c r="N35" s="1">
        <v>0</v>
      </c>
      <c r="O35" s="1">
        <v>7507.1767000000009</v>
      </c>
    </row>
    <row r="36" spans="3:15" x14ac:dyDescent="0.3">
      <c r="C36" t="s">
        <v>13</v>
      </c>
      <c r="D36" s="19">
        <f t="shared" si="0"/>
        <v>70</v>
      </c>
      <c r="E36" s="19" t="str">
        <f>VLOOKUP(D36,Таблица1[],3,0)</f>
        <v>Glass and glassware</v>
      </c>
      <c r="F36" s="1">
        <v>8695011.9299999997</v>
      </c>
      <c r="G36" s="1">
        <v>4384352.5999999996</v>
      </c>
      <c r="H36" s="1">
        <v>4310659.33</v>
      </c>
      <c r="I36" s="1">
        <v>73693.269999999553</v>
      </c>
      <c r="J36" s="1">
        <v>4166231.3900000011</v>
      </c>
      <c r="K36" s="1">
        <v>927823.21259999997</v>
      </c>
      <c r="L36" s="1">
        <v>0.22270083577859071</v>
      </c>
      <c r="M36" s="1">
        <v>78857.125400000004</v>
      </c>
      <c r="N36" s="1">
        <v>0</v>
      </c>
      <c r="O36" s="1">
        <v>848966.08770000003</v>
      </c>
    </row>
    <row r="37" spans="3:15" x14ac:dyDescent="0.3">
      <c r="C37" t="s">
        <v>6</v>
      </c>
      <c r="D37" s="19">
        <f t="shared" si="0"/>
        <v>23</v>
      </c>
      <c r="E37" s="19" t="str">
        <f>VLOOKUP(D37,Таблица1[],3,0)</f>
        <v>Residues and waste from the food industries; prepared animal fodder</v>
      </c>
      <c r="F37" s="1">
        <v>7990390.2899999991</v>
      </c>
      <c r="G37" s="1">
        <v>7704630</v>
      </c>
      <c r="H37" s="1">
        <v>285760.28999999998</v>
      </c>
      <c r="I37" s="1">
        <v>7418869.71</v>
      </c>
      <c r="J37" s="1">
        <v>285760.28999999998</v>
      </c>
      <c r="K37" s="1">
        <v>63915.781799999997</v>
      </c>
      <c r="L37" s="1">
        <v>0.2236692222001874</v>
      </c>
      <c r="M37" s="1">
        <v>5606.8549999999996</v>
      </c>
      <c r="N37" s="1">
        <v>0</v>
      </c>
      <c r="O37" s="1">
        <v>58308.927100000001</v>
      </c>
    </row>
    <row r="38" spans="3:15" x14ac:dyDescent="0.3">
      <c r="C38" t="s">
        <v>44</v>
      </c>
      <c r="D38" s="19">
        <f t="shared" si="0"/>
        <v>24</v>
      </c>
      <c r="E38" s="19" t="str">
        <f>VLOOKUP(D38,Таблица1[],3,0)</f>
        <v>Tobacco and manufactured tobacco substitutes</v>
      </c>
      <c r="F38" s="1">
        <v>7833271.7100000009</v>
      </c>
      <c r="G38" s="1">
        <v>0</v>
      </c>
      <c r="H38" s="1">
        <v>7833271.7100000009</v>
      </c>
      <c r="I38" s="1">
        <v>-7833271.7100000009</v>
      </c>
      <c r="J38" s="1">
        <v>0</v>
      </c>
      <c r="K38" s="1">
        <v>0</v>
      </c>
      <c r="L38" s="1" t="s">
        <v>96</v>
      </c>
      <c r="M38" s="1">
        <v>0</v>
      </c>
      <c r="N38" s="1">
        <v>0</v>
      </c>
      <c r="O38" s="1">
        <v>0</v>
      </c>
    </row>
    <row r="39" spans="3:15" x14ac:dyDescent="0.3">
      <c r="C39" t="s">
        <v>43</v>
      </c>
      <c r="D39" s="19">
        <f t="shared" si="0"/>
        <v>74</v>
      </c>
      <c r="E39" s="19" t="str">
        <f>VLOOKUP(D39,Таблица1[],3,0)</f>
        <v>Copper and articles thereof</v>
      </c>
      <c r="F39" s="1">
        <v>7021491.3499999996</v>
      </c>
      <c r="G39" s="1">
        <v>6218926.2799999984</v>
      </c>
      <c r="H39" s="1">
        <v>802565.07000000018</v>
      </c>
      <c r="I39" s="1">
        <v>5416361.209999999</v>
      </c>
      <c r="J39" s="1">
        <v>761698.13000000012</v>
      </c>
      <c r="K39" s="1">
        <v>152339.12119999999</v>
      </c>
      <c r="L39" s="1">
        <v>0.19999933727026481</v>
      </c>
      <c r="M39" s="1">
        <v>0</v>
      </c>
      <c r="N39" s="1">
        <v>0</v>
      </c>
      <c r="O39" s="1">
        <v>152339.12119999999</v>
      </c>
    </row>
    <row r="40" spans="3:15" x14ac:dyDescent="0.3">
      <c r="C40" t="s">
        <v>69</v>
      </c>
      <c r="D40" s="19">
        <f t="shared" si="0"/>
        <v>35</v>
      </c>
      <c r="E40" s="19" t="str">
        <f>VLOOKUP(D40,Таблица1[],3,0)</f>
        <v>Albuminoidal substances; modified starches; glues; enzymes</v>
      </c>
      <c r="F40" s="1">
        <v>6302953.8799999999</v>
      </c>
      <c r="G40" s="1">
        <v>6168150</v>
      </c>
      <c r="H40" s="1">
        <v>134803.88</v>
      </c>
      <c r="I40" s="1">
        <v>6033346.1200000001</v>
      </c>
      <c r="J40" s="1">
        <v>134803.88</v>
      </c>
      <c r="K40" s="1">
        <v>27673.38540000001</v>
      </c>
      <c r="L40" s="1">
        <v>0.20528626772463821</v>
      </c>
      <c r="M40" s="1">
        <v>594.3433</v>
      </c>
      <c r="N40" s="1">
        <v>0</v>
      </c>
      <c r="O40" s="1">
        <v>27079.042300000001</v>
      </c>
    </row>
    <row r="41" spans="3:15" x14ac:dyDescent="0.3">
      <c r="C41" t="s">
        <v>35</v>
      </c>
      <c r="D41" s="19">
        <f t="shared" si="0"/>
        <v>17</v>
      </c>
      <c r="E41" s="19" t="str">
        <f>VLOOKUP(D41,Таблица1[],3,0)</f>
        <v>Sugars and sugar confectionery</v>
      </c>
      <c r="F41" s="1">
        <v>5874304.8300000001</v>
      </c>
      <c r="G41" s="1">
        <v>5868590.1799999997</v>
      </c>
      <c r="H41" s="1">
        <v>5714.65</v>
      </c>
      <c r="I41" s="1">
        <v>5862875.5299999984</v>
      </c>
      <c r="J41" s="1">
        <v>5714.6500000000005</v>
      </c>
      <c r="K41" s="1">
        <v>1526.9382000000001</v>
      </c>
      <c r="L41" s="1">
        <v>0.26719715118161208</v>
      </c>
      <c r="M41" s="1">
        <v>320.00850000000003</v>
      </c>
      <c r="N41" s="1">
        <v>0</v>
      </c>
      <c r="O41" s="1">
        <v>1206.9296999999999</v>
      </c>
    </row>
    <row r="42" spans="3:15" x14ac:dyDescent="0.3">
      <c r="C42" t="s">
        <v>74</v>
      </c>
      <c r="D42" s="19">
        <f t="shared" si="0"/>
        <v>60</v>
      </c>
      <c r="E42" s="19" t="str">
        <f>VLOOKUP(D42,Таблица1[],3,0)</f>
        <v>Knitted or crocheted fabrics</v>
      </c>
      <c r="F42" s="1">
        <v>5590976.7199999997</v>
      </c>
      <c r="G42" s="1">
        <v>3637.99</v>
      </c>
      <c r="H42" s="1">
        <v>5587338.7300000004</v>
      </c>
      <c r="I42" s="1">
        <v>-5583700.7400000002</v>
      </c>
      <c r="J42" s="1">
        <v>4246883.22</v>
      </c>
      <c r="K42" s="1">
        <v>851522.53110000002</v>
      </c>
      <c r="L42" s="1">
        <v>0.20050528516769531</v>
      </c>
      <c r="M42" s="1">
        <v>1814.4863</v>
      </c>
      <c r="N42" s="1">
        <v>0</v>
      </c>
      <c r="O42" s="1">
        <v>849708.04490000033</v>
      </c>
    </row>
    <row r="43" spans="3:15" x14ac:dyDescent="0.3">
      <c r="C43" t="s">
        <v>2</v>
      </c>
      <c r="D43" s="19">
        <f t="shared" si="0"/>
        <v>31</v>
      </c>
      <c r="E43" s="19" t="str">
        <f>VLOOKUP(D43,Таблица1[],3,0)</f>
        <v>Fertilisers</v>
      </c>
      <c r="F43" s="1">
        <v>5300059.2300000004</v>
      </c>
      <c r="G43" s="1">
        <v>302090</v>
      </c>
      <c r="H43" s="1">
        <v>4997969.2300000004</v>
      </c>
      <c r="I43" s="1">
        <v>-4695879.2300000004</v>
      </c>
      <c r="J43" s="1">
        <v>4988317.3900000006</v>
      </c>
      <c r="K43" s="1">
        <v>1000323.745</v>
      </c>
      <c r="L43" s="1">
        <v>0.20053329946593471</v>
      </c>
      <c r="M43" s="1">
        <v>2321.9717999999998</v>
      </c>
      <c r="N43" s="1">
        <v>0</v>
      </c>
      <c r="O43" s="1">
        <v>998001.77320000017</v>
      </c>
    </row>
    <row r="44" spans="3:15" x14ac:dyDescent="0.3">
      <c r="C44" t="s">
        <v>21</v>
      </c>
      <c r="D44" s="19">
        <f t="shared" si="0"/>
        <v>68</v>
      </c>
      <c r="E44" s="19" t="str">
        <f>VLOOKUP(D44,Таблица1[],3,0)</f>
        <v>Articles of stone, plaster, cement, asbestos, mica or similar materials</v>
      </c>
      <c r="F44" s="1">
        <v>5172323.2300000004</v>
      </c>
      <c r="G44" s="1">
        <v>4087271.22</v>
      </c>
      <c r="H44" s="1">
        <v>1085052.01</v>
      </c>
      <c r="I44" s="1">
        <v>3002219.209999999</v>
      </c>
      <c r="J44" s="1">
        <v>1085052.01</v>
      </c>
      <c r="K44" s="1">
        <v>222095.05840000001</v>
      </c>
      <c r="L44" s="1">
        <v>0.2046860946324591</v>
      </c>
      <c r="M44" s="1">
        <v>4367.8324000000002</v>
      </c>
      <c r="N44" s="1">
        <v>0</v>
      </c>
      <c r="O44" s="1">
        <v>217727.22709999999</v>
      </c>
    </row>
    <row r="45" spans="3:15" x14ac:dyDescent="0.3">
      <c r="C45" t="s">
        <v>61</v>
      </c>
      <c r="D45" s="19">
        <f t="shared" si="0"/>
        <v>47</v>
      </c>
      <c r="E45" s="19" t="str">
        <f>VLOOKUP(D45,Таблица1[],3,0)</f>
        <v>Pulp of wood or of other fibrous cellulosic material; waste and scrap of paper or paperboard</v>
      </c>
      <c r="F45" s="1">
        <v>4986122.58</v>
      </c>
      <c r="G45" s="1">
        <v>5800</v>
      </c>
      <c r="H45" s="1">
        <v>4980322.580000001</v>
      </c>
      <c r="I45" s="1">
        <v>-4974522.580000001</v>
      </c>
      <c r="J45" s="1">
        <v>964015.37</v>
      </c>
      <c r="K45" s="1">
        <v>192941.90789999999</v>
      </c>
      <c r="L45" s="1">
        <v>0.2001440162722716</v>
      </c>
      <c r="M45" s="1">
        <v>0</v>
      </c>
      <c r="N45" s="1">
        <v>0</v>
      </c>
      <c r="O45" s="1">
        <v>192941.90789999999</v>
      </c>
    </row>
    <row r="46" spans="3:15" x14ac:dyDescent="0.3">
      <c r="C46" t="s">
        <v>42</v>
      </c>
      <c r="D46" s="19">
        <f t="shared" si="0"/>
        <v>90</v>
      </c>
      <c r="E46" s="19" t="str">
        <f>VLOOKUP(D46,Таблица1[],3,0)</f>
        <v>Optical, photographic, cinematographic, measuring, checking, precision, medical or surgical instruments and apparatus; parts and accessories thereof</v>
      </c>
      <c r="F46" s="1">
        <v>4786668.8099999996</v>
      </c>
      <c r="G46" s="1">
        <v>2273403.39</v>
      </c>
      <c r="H46" s="1">
        <v>2513265.4200000009</v>
      </c>
      <c r="I46" s="1">
        <v>-239862.03000000119</v>
      </c>
      <c r="J46" s="1">
        <v>2229769.25</v>
      </c>
      <c r="K46" s="1">
        <v>384683.77970000001</v>
      </c>
      <c r="L46" s="1">
        <v>0.17252178883532451</v>
      </c>
      <c r="M46" s="1">
        <v>14415.047500000001</v>
      </c>
      <c r="N46" s="1">
        <v>0</v>
      </c>
      <c r="O46" s="1">
        <v>370268.73379999999</v>
      </c>
    </row>
    <row r="47" spans="3:15" x14ac:dyDescent="0.3">
      <c r="C47" t="s">
        <v>8</v>
      </c>
      <c r="D47" s="19">
        <f t="shared" si="0"/>
        <v>12</v>
      </c>
      <c r="E47" s="19" t="str">
        <f>VLOOKUP(D47,Таблица1[],3,0)</f>
        <v>Oil seeds and oleaginous fruits; miscellaneous grains, seeds and fruit; industrial or medicinal plants ; straw and fodder</v>
      </c>
      <c r="F47" s="1">
        <v>4476543.68</v>
      </c>
      <c r="G47" s="1">
        <v>4437558.08</v>
      </c>
      <c r="H47" s="1">
        <v>38985.599999999999</v>
      </c>
      <c r="I47" s="1">
        <v>4398572.4800000004</v>
      </c>
      <c r="J47" s="1">
        <v>35003.129999999997</v>
      </c>
      <c r="K47" s="1">
        <v>7000.6012000000001</v>
      </c>
      <c r="L47" s="1">
        <v>0.1999992914919323</v>
      </c>
      <c r="M47" s="1">
        <v>0</v>
      </c>
      <c r="N47" s="1">
        <v>0</v>
      </c>
      <c r="O47" s="1">
        <v>7000.601200000001</v>
      </c>
    </row>
    <row r="48" spans="3:15" x14ac:dyDescent="0.3">
      <c r="C48" t="s">
        <v>51</v>
      </c>
      <c r="D48" s="19">
        <f t="shared" si="0"/>
        <v>52</v>
      </c>
      <c r="E48" s="19" t="str">
        <f>VLOOKUP(D48,Таблица1[],3,0)</f>
        <v>Cotton</v>
      </c>
      <c r="F48" s="1">
        <v>4350270.4099999983</v>
      </c>
      <c r="G48" s="1">
        <v>24341.47</v>
      </c>
      <c r="H48" s="1">
        <v>4325928.9399999985</v>
      </c>
      <c r="I48" s="1">
        <v>-4301587.47</v>
      </c>
      <c r="J48" s="1">
        <v>16987.080000000002</v>
      </c>
      <c r="K48" s="1">
        <v>7474.3335999999999</v>
      </c>
      <c r="L48" s="1">
        <v>0.44000108317615522</v>
      </c>
      <c r="M48" s="1">
        <v>3397.4242999999992</v>
      </c>
      <c r="N48" s="1">
        <v>0</v>
      </c>
      <c r="O48" s="1">
        <v>4076.9092000000001</v>
      </c>
    </row>
    <row r="49" spans="3:15" x14ac:dyDescent="0.3">
      <c r="C49" t="s">
        <v>76</v>
      </c>
      <c r="D49" s="19">
        <f t="shared" si="0"/>
        <v>58</v>
      </c>
      <c r="E49" s="19" t="str">
        <f>VLOOKUP(D49,Таблица1[],3,0)</f>
        <v>Special woven fabrics; tufted textile fabrics; lace; tapestries; trimmings; embroidery</v>
      </c>
      <c r="F49" s="1">
        <v>4001725.76</v>
      </c>
      <c r="G49" s="1">
        <v>2831.41</v>
      </c>
      <c r="H49" s="1">
        <v>3998894.3499999992</v>
      </c>
      <c r="I49" s="1">
        <v>-3996062.939999999</v>
      </c>
      <c r="J49" s="1">
        <v>2131807.9700000002</v>
      </c>
      <c r="K49" s="1">
        <v>434941.29840000003</v>
      </c>
      <c r="L49" s="1">
        <v>0.2040246140931728</v>
      </c>
      <c r="M49" s="1">
        <v>7154.003200000001</v>
      </c>
      <c r="N49" s="1">
        <v>0</v>
      </c>
      <c r="O49" s="1">
        <v>427787.29560000001</v>
      </c>
    </row>
    <row r="50" spans="3:15" x14ac:dyDescent="0.3">
      <c r="C50" t="s">
        <v>45</v>
      </c>
      <c r="D50" s="19">
        <f t="shared" si="0"/>
        <v>34</v>
      </c>
      <c r="E50" s="19" t="str">
        <f>VLOOKUP(D50,Таблица1[],3,0)</f>
        <v>Soap, organic surface-active agents, washing preparations, lubricating preparations, artificial waxes, prepared waxes, polishing or scouring preparations, candles and similar articles, modelling pastes, “dental waxes” and dental preparations with a basis of plaster</v>
      </c>
      <c r="F50" s="1">
        <v>3834775.8499999992</v>
      </c>
      <c r="G50" s="1">
        <v>1182299.55</v>
      </c>
      <c r="H50" s="1">
        <v>2652476.2999999998</v>
      </c>
      <c r="I50" s="1">
        <v>-1470176.75</v>
      </c>
      <c r="J50" s="1">
        <v>2498671.0099999998</v>
      </c>
      <c r="K50" s="1">
        <v>503674.99930000002</v>
      </c>
      <c r="L50" s="1">
        <v>0.20157715733052831</v>
      </c>
      <c r="M50" s="1">
        <v>3292.7651999999998</v>
      </c>
      <c r="N50" s="1">
        <v>0</v>
      </c>
      <c r="O50" s="1">
        <v>500382.23450000002</v>
      </c>
    </row>
    <row r="51" spans="3:15" x14ac:dyDescent="0.3">
      <c r="C51" t="s">
        <v>23</v>
      </c>
      <c r="D51" s="19">
        <f t="shared" si="0"/>
        <v>7</v>
      </c>
      <c r="E51" s="19" t="str">
        <f>VLOOKUP(D51,Таблица1[],3,0)</f>
        <v>Edible vegetables and certain roots and tubers</v>
      </c>
      <c r="F51" s="1">
        <v>3638268.18</v>
      </c>
      <c r="G51" s="1">
        <v>3417267.48</v>
      </c>
      <c r="H51" s="1">
        <v>221000.7</v>
      </c>
      <c r="I51" s="1">
        <v>3196266.78</v>
      </c>
      <c r="J51" s="1">
        <v>221000.7</v>
      </c>
      <c r="K51" s="1">
        <v>60741.773099999999</v>
      </c>
      <c r="L51" s="1">
        <v>0.27484878147444791</v>
      </c>
      <c r="M51" s="1">
        <v>13788.0978</v>
      </c>
      <c r="N51" s="1">
        <v>0</v>
      </c>
      <c r="O51" s="1">
        <v>46953.675400000007</v>
      </c>
    </row>
    <row r="52" spans="3:15" x14ac:dyDescent="0.3">
      <c r="C52" t="s">
        <v>65</v>
      </c>
      <c r="D52" s="19">
        <f t="shared" si="0"/>
        <v>96</v>
      </c>
      <c r="E52" s="19" t="str">
        <f>VLOOKUP(D52,Таблица1[],3,0)</f>
        <v>Miscellaneous manufactured articles</v>
      </c>
      <c r="F52" s="1">
        <v>3584068.81</v>
      </c>
      <c r="G52" s="1">
        <v>1227572.17</v>
      </c>
      <c r="H52" s="1">
        <v>2356496.64</v>
      </c>
      <c r="I52" s="1">
        <v>-1128924.47</v>
      </c>
      <c r="J52" s="1">
        <v>756545.83000000007</v>
      </c>
      <c r="K52" s="1">
        <v>160874.47659999999</v>
      </c>
      <c r="L52" s="1">
        <v>0.21264339874822921</v>
      </c>
      <c r="M52" s="1">
        <v>7987.2393000000002</v>
      </c>
      <c r="N52" s="1">
        <v>0</v>
      </c>
      <c r="O52" s="1">
        <v>152887.23730000001</v>
      </c>
    </row>
    <row r="53" spans="3:15" x14ac:dyDescent="0.3">
      <c r="C53" t="s">
        <v>30</v>
      </c>
      <c r="D53" s="19">
        <f t="shared" si="0"/>
        <v>69</v>
      </c>
      <c r="E53" s="19" t="str">
        <f>VLOOKUP(D53,Таблица1[],3,0)</f>
        <v>Ceramic products</v>
      </c>
      <c r="F53" s="1">
        <v>3068512.95</v>
      </c>
      <c r="G53" s="1">
        <v>2849456.26</v>
      </c>
      <c r="H53" s="1">
        <v>219056.69</v>
      </c>
      <c r="I53" s="1">
        <v>2630399.5699999998</v>
      </c>
      <c r="J53" s="1">
        <v>28476.6</v>
      </c>
      <c r="K53" s="1">
        <v>7485.0370000000003</v>
      </c>
      <c r="L53" s="1">
        <v>0.26284868980145099</v>
      </c>
      <c r="M53" s="1">
        <v>1491.4648</v>
      </c>
      <c r="N53" s="1">
        <v>0</v>
      </c>
      <c r="O53" s="1">
        <v>5993.5723000000016</v>
      </c>
    </row>
    <row r="54" spans="3:15" x14ac:dyDescent="0.3">
      <c r="C54" t="s">
        <v>71</v>
      </c>
      <c r="D54" s="19">
        <f t="shared" si="0"/>
        <v>89</v>
      </c>
      <c r="E54" s="19" t="str">
        <f>VLOOKUP(D54,Таблица1[],3,0)</f>
        <v>Ships, boats and floating structures</v>
      </c>
      <c r="F54" s="1">
        <v>2974020.68</v>
      </c>
      <c r="G54" s="1">
        <v>2879000</v>
      </c>
      <c r="H54" s="1">
        <v>95020.68</v>
      </c>
      <c r="I54" s="1">
        <v>2783979.32</v>
      </c>
      <c r="J54" s="1">
        <v>95020.68</v>
      </c>
      <c r="K54" s="1">
        <v>24548.454000000002</v>
      </c>
      <c r="L54" s="1">
        <v>0.2583485405492783</v>
      </c>
      <c r="M54" s="1">
        <v>4620.1777000000002</v>
      </c>
      <c r="N54" s="1">
        <v>0</v>
      </c>
      <c r="O54" s="1">
        <v>19928.276300000001</v>
      </c>
    </row>
    <row r="55" spans="3:15" x14ac:dyDescent="0.3">
      <c r="C55" t="s">
        <v>49</v>
      </c>
      <c r="D55" s="19">
        <f t="shared" si="0"/>
        <v>64</v>
      </c>
      <c r="E55" s="19" t="str">
        <f>VLOOKUP(D55,Таблица1[],3,0)</f>
        <v>Footwear, gaiters and the like; parts of such articles</v>
      </c>
      <c r="F55" s="1">
        <v>2704474.69</v>
      </c>
      <c r="G55" s="1">
        <v>2703192.34</v>
      </c>
      <c r="H55" s="1">
        <v>1282.3499999999999</v>
      </c>
      <c r="I55" s="1">
        <v>2701909.99</v>
      </c>
      <c r="J55" s="1">
        <v>636.80999999999995</v>
      </c>
      <c r="K55" s="1">
        <v>203.77969999999999</v>
      </c>
      <c r="L55" s="1">
        <v>0.32000078516354957</v>
      </c>
      <c r="M55" s="1">
        <v>63.680999999999997</v>
      </c>
      <c r="N55" s="1">
        <v>0</v>
      </c>
      <c r="O55" s="1">
        <v>140.09870000000001</v>
      </c>
    </row>
    <row r="56" spans="3:15" x14ac:dyDescent="0.3">
      <c r="C56" t="s">
        <v>46</v>
      </c>
      <c r="D56" s="19">
        <f t="shared" si="0"/>
        <v>59</v>
      </c>
      <c r="E56" s="19" t="str">
        <f>VLOOKUP(D56,Таблица1[],3,0)</f>
        <v>Impregnated, coated, covered or laminated textile fabrics; textile articles of a kind suitable for industrial use</v>
      </c>
      <c r="F56" s="1">
        <v>2273195.92</v>
      </c>
      <c r="G56" s="1">
        <v>51440</v>
      </c>
      <c r="H56" s="1">
        <v>2221755.92</v>
      </c>
      <c r="I56" s="1">
        <v>-2170315.92</v>
      </c>
      <c r="J56" s="1">
        <v>81812.900000000009</v>
      </c>
      <c r="K56" s="1">
        <v>15583.0512</v>
      </c>
      <c r="L56" s="1">
        <v>0.19047181068022279</v>
      </c>
      <c r="M56" s="1">
        <v>-646.15189999999996</v>
      </c>
      <c r="N56" s="1">
        <v>0</v>
      </c>
      <c r="O56" s="1">
        <v>16229.2032</v>
      </c>
    </row>
    <row r="57" spans="3:15" x14ac:dyDescent="0.3">
      <c r="C57" t="s">
        <v>14</v>
      </c>
      <c r="D57" s="19">
        <f t="shared" si="0"/>
        <v>25</v>
      </c>
      <c r="E57" s="19" t="str">
        <f>VLOOKUP(D57,Таблица1[],3,0)</f>
        <v>Salt; sulphur; earths and stone; plastering materials, lime and cement</v>
      </c>
      <c r="F57" s="1">
        <v>2111322.9500000002</v>
      </c>
      <c r="G57" s="1">
        <v>1902320</v>
      </c>
      <c r="H57" s="1">
        <v>209002.95</v>
      </c>
      <c r="I57" s="1">
        <v>1693317.05</v>
      </c>
      <c r="J57" s="1">
        <v>208395.65</v>
      </c>
      <c r="K57" s="1">
        <v>62603.919500000004</v>
      </c>
      <c r="L57" s="1">
        <v>0.30040895527329869</v>
      </c>
      <c r="M57" s="1">
        <v>17470.214199999999</v>
      </c>
      <c r="N57" s="1">
        <v>0</v>
      </c>
      <c r="O57" s="1">
        <v>45133.705499999996</v>
      </c>
    </row>
    <row r="58" spans="3:15" x14ac:dyDescent="0.3">
      <c r="C58" t="s">
        <v>15</v>
      </c>
      <c r="D58" s="19">
        <f t="shared" si="0"/>
        <v>40</v>
      </c>
      <c r="E58" s="19" t="str">
        <f>VLOOKUP(D58,Таблица1[],3,0)</f>
        <v>Rubber and articles thereof</v>
      </c>
      <c r="F58" s="1">
        <v>1960749.59</v>
      </c>
      <c r="G58" s="1">
        <v>1097437.72</v>
      </c>
      <c r="H58" s="1">
        <v>863311.87000000011</v>
      </c>
      <c r="I58" s="1">
        <v>234125.84999999989</v>
      </c>
      <c r="J58" s="1">
        <v>840439.72000000009</v>
      </c>
      <c r="K58" s="1">
        <v>179893.79560000001</v>
      </c>
      <c r="L58" s="1">
        <v>0.21404723184668131</v>
      </c>
      <c r="M58" s="1">
        <v>17533.835800000001</v>
      </c>
      <c r="N58" s="1">
        <v>0</v>
      </c>
      <c r="O58" s="1">
        <v>162359.96320000009</v>
      </c>
    </row>
    <row r="59" spans="3:15" x14ac:dyDescent="0.3">
      <c r="C59" t="s">
        <v>64</v>
      </c>
      <c r="D59" s="19">
        <f t="shared" si="0"/>
        <v>49</v>
      </c>
      <c r="E59" s="19" t="str">
        <f>VLOOKUP(D59,Таблица1[],3,0)</f>
        <v>Printed books, newspapers, pictures and other products of the printing industry; manuscripts, typescripts and plans</v>
      </c>
      <c r="F59" s="1">
        <v>1925989.35</v>
      </c>
      <c r="G59" s="1">
        <v>510001.48</v>
      </c>
      <c r="H59" s="1">
        <v>1415987.87</v>
      </c>
      <c r="I59" s="1">
        <v>-905986.39000000036</v>
      </c>
      <c r="J59" s="1">
        <v>1308053.3600000001</v>
      </c>
      <c r="K59" s="1">
        <v>261771.85800000001</v>
      </c>
      <c r="L59" s="1">
        <v>0.20012322585983799</v>
      </c>
      <c r="M59" s="1">
        <v>0</v>
      </c>
      <c r="N59" s="1">
        <v>0</v>
      </c>
      <c r="O59" s="1">
        <v>261771.85800000001</v>
      </c>
    </row>
    <row r="60" spans="3:15" x14ac:dyDescent="0.3">
      <c r="C60" t="s">
        <v>50</v>
      </c>
      <c r="D60" s="19">
        <f t="shared" si="0"/>
        <v>54</v>
      </c>
      <c r="E60" s="19" t="str">
        <f>VLOOKUP(D60,Таблица1[],3,0)</f>
        <v>Sewing thread of man-made filaments, whether or not put up for retail sale</v>
      </c>
      <c r="F60" s="1">
        <v>1689070.67</v>
      </c>
      <c r="G60" s="1">
        <v>2730.68</v>
      </c>
      <c r="H60" s="1">
        <v>1686339.99</v>
      </c>
      <c r="I60" s="1">
        <v>-1683609.31</v>
      </c>
      <c r="J60" s="1">
        <v>70608.650000000009</v>
      </c>
      <c r="K60" s="1">
        <v>16907.089</v>
      </c>
      <c r="L60" s="1">
        <v>0.23944784385482509</v>
      </c>
      <c r="M60" s="1">
        <v>2317.0745999999999</v>
      </c>
      <c r="N60" s="1">
        <v>0</v>
      </c>
      <c r="O60" s="1">
        <v>14590.0144</v>
      </c>
    </row>
    <row r="61" spans="3:15" x14ac:dyDescent="0.3">
      <c r="C61" t="s">
        <v>36</v>
      </c>
      <c r="D61" s="19">
        <f t="shared" si="0"/>
        <v>61</v>
      </c>
      <c r="E61" s="19" t="str">
        <f>VLOOKUP(D61,Таблица1[],3,0)</f>
        <v>Articles of apparel and clothing accessories, knitted or crocheted</v>
      </c>
      <c r="F61" s="1">
        <v>1603757.4</v>
      </c>
      <c r="G61" s="1">
        <v>760723.6100000001</v>
      </c>
      <c r="H61" s="1">
        <v>843033.79</v>
      </c>
      <c r="I61" s="1">
        <v>-82310.179999999935</v>
      </c>
      <c r="J61" s="1">
        <v>675595.51</v>
      </c>
      <c r="K61" s="1">
        <v>86378.516000000003</v>
      </c>
      <c r="L61" s="1">
        <v>0.12785537310631331</v>
      </c>
      <c r="M61" s="1">
        <v>5866.6715000000004</v>
      </c>
      <c r="N61" s="1">
        <v>0</v>
      </c>
      <c r="O61" s="1">
        <v>80511.844600000011</v>
      </c>
    </row>
    <row r="62" spans="3:15" x14ac:dyDescent="0.3">
      <c r="C62" t="s">
        <v>41</v>
      </c>
      <c r="D62" s="19">
        <f t="shared" si="0"/>
        <v>11</v>
      </c>
      <c r="E62" s="19" t="str">
        <f>VLOOKUP(D62,Таблица1[],3,0)</f>
        <v>Products of the milling industry; malt; starches; inulin; wheat gluten</v>
      </c>
      <c r="F62" s="1">
        <v>1345626.13</v>
      </c>
      <c r="G62" s="1">
        <v>894122.07000000018</v>
      </c>
      <c r="H62" s="1">
        <v>451504.06</v>
      </c>
      <c r="I62" s="1">
        <v>442618.01000000013</v>
      </c>
      <c r="J62" s="1">
        <v>451504.06000000011</v>
      </c>
      <c r="K62" s="1">
        <v>125505.4939</v>
      </c>
      <c r="L62" s="1">
        <v>0.27797201624277762</v>
      </c>
      <c r="M62" s="1">
        <v>29341.9503</v>
      </c>
      <c r="N62" s="1">
        <v>0</v>
      </c>
      <c r="O62" s="1">
        <v>96163.54429999998</v>
      </c>
    </row>
    <row r="63" spans="3:15" x14ac:dyDescent="0.3">
      <c r="C63" t="s">
        <v>33</v>
      </c>
      <c r="D63" s="19">
        <f t="shared" si="0"/>
        <v>76</v>
      </c>
      <c r="E63" s="19" t="str">
        <f>VLOOKUP(D63,Таблица1[],3,0)</f>
        <v>Aluminium and articles thereof</v>
      </c>
      <c r="F63" s="1">
        <v>1313864.1100000001</v>
      </c>
      <c r="G63" s="1">
        <v>720183.19</v>
      </c>
      <c r="H63" s="1">
        <v>593680.92000000016</v>
      </c>
      <c r="I63" s="1">
        <v>126502.2699999998</v>
      </c>
      <c r="J63" s="1">
        <v>147665.31</v>
      </c>
      <c r="K63" s="1">
        <v>29515.628499999999</v>
      </c>
      <c r="L63" s="1">
        <v>0.199881939095919</v>
      </c>
      <c r="M63" s="1">
        <v>7.9999000000000002</v>
      </c>
      <c r="N63" s="1">
        <v>0</v>
      </c>
      <c r="O63" s="1">
        <v>29507.628700000001</v>
      </c>
    </row>
    <row r="64" spans="3:15" x14ac:dyDescent="0.3">
      <c r="C64" t="s">
        <v>56</v>
      </c>
      <c r="D64" s="19">
        <f t="shared" si="0"/>
        <v>99</v>
      </c>
      <c r="E64" s="19" t="str">
        <f>VLOOKUP(D64,Таблица1[],3,0)</f>
        <v>Other goods</v>
      </c>
      <c r="F64" s="1">
        <v>910023.93</v>
      </c>
      <c r="G64" s="1">
        <v>249251.28</v>
      </c>
      <c r="H64" s="1">
        <v>660772.64999999991</v>
      </c>
      <c r="I64" s="1">
        <v>-411521.36999999988</v>
      </c>
      <c r="J64" s="1">
        <v>316349.84999999998</v>
      </c>
      <c r="K64" s="1">
        <v>79737.643899999995</v>
      </c>
      <c r="L64" s="1">
        <v>0.25205526065525241</v>
      </c>
      <c r="M64" s="1">
        <v>13724.138000000001</v>
      </c>
      <c r="N64" s="1">
        <v>0</v>
      </c>
      <c r="O64" s="1">
        <v>66013.506000000008</v>
      </c>
    </row>
    <row r="65" spans="3:15" x14ac:dyDescent="0.3">
      <c r="C65" t="s">
        <v>81</v>
      </c>
      <c r="D65" s="19">
        <f t="shared" si="0"/>
        <v>42</v>
      </c>
      <c r="E65" s="19" t="str">
        <f>VLOOKUP(D65,Таблица1[],3,0)</f>
        <v>Articles of leather; saddlery and harness; travel goods, handbags and similar containers; articles of animal gut (other than silk-worm gut)</v>
      </c>
      <c r="F65" s="1">
        <v>634143.71000000008</v>
      </c>
      <c r="G65" s="1">
        <v>172304.46</v>
      </c>
      <c r="H65" s="1">
        <v>461839.25</v>
      </c>
      <c r="I65" s="1">
        <v>-289534.78999999998</v>
      </c>
      <c r="J65" s="1">
        <v>23409.15</v>
      </c>
      <c r="K65" s="1">
        <v>8143.6964000000016</v>
      </c>
      <c r="L65" s="1">
        <v>0.34788518164905602</v>
      </c>
      <c r="M65" s="1">
        <v>2885.3150999999998</v>
      </c>
      <c r="N65" s="1">
        <v>0</v>
      </c>
      <c r="O65" s="1">
        <v>5258.3814000000002</v>
      </c>
    </row>
    <row r="66" spans="3:15" x14ac:dyDescent="0.3">
      <c r="C66" t="s">
        <v>73</v>
      </c>
      <c r="D66" s="19">
        <f t="shared" si="0"/>
        <v>88</v>
      </c>
      <c r="E66" s="19" t="str">
        <f>VLOOKUP(D66,Таблица1[],3,0)</f>
        <v>Aircraft, spacecraft, and parts thereof</v>
      </c>
      <c r="F66" s="1">
        <v>609748.78</v>
      </c>
      <c r="G66" s="1">
        <v>65356.56</v>
      </c>
      <c r="H66" s="1">
        <v>544392.22</v>
      </c>
      <c r="I66" s="1">
        <v>-479035.66</v>
      </c>
      <c r="J66" s="1">
        <v>544392.22</v>
      </c>
      <c r="K66" s="1">
        <v>108877.8664</v>
      </c>
      <c r="L66" s="1">
        <v>0.19999893900026711</v>
      </c>
      <c r="M66" s="1">
        <v>0</v>
      </c>
      <c r="N66" s="1">
        <v>0</v>
      </c>
      <c r="O66" s="1">
        <v>108877.8664</v>
      </c>
    </row>
    <row r="67" spans="3:15" x14ac:dyDescent="0.3">
      <c r="C67" t="s">
        <v>52</v>
      </c>
      <c r="D67" s="19">
        <f t="shared" ref="D67:D97" si="1">VALUE(MID(C67,1,2))</f>
        <v>26</v>
      </c>
      <c r="E67" s="19" t="str">
        <f>VLOOKUP(D67,Таблица1[],3,0)</f>
        <v>Ores, slag and ash</v>
      </c>
      <c r="F67" s="1">
        <v>606168.38</v>
      </c>
      <c r="G67" s="1">
        <v>558150.1</v>
      </c>
      <c r="H67" s="1">
        <v>48018.28</v>
      </c>
      <c r="I67" s="1">
        <v>510131.81999999989</v>
      </c>
      <c r="J67" s="1">
        <v>48018.28</v>
      </c>
      <c r="K67" s="1">
        <v>10756.1338</v>
      </c>
      <c r="L67" s="1">
        <v>0.22400081385672291</v>
      </c>
      <c r="M67" s="1">
        <v>960.36890000000005</v>
      </c>
      <c r="N67" s="1">
        <v>0</v>
      </c>
      <c r="O67" s="1">
        <v>9795.7651000000005</v>
      </c>
    </row>
    <row r="68" spans="3:15" x14ac:dyDescent="0.3">
      <c r="C68" t="s">
        <v>31</v>
      </c>
      <c r="D68" s="19">
        <f t="shared" si="1"/>
        <v>28</v>
      </c>
      <c r="E68" s="19" t="str">
        <f>VLOOKUP(D68,Таблица1[],3,0)</f>
        <v>Inorganic chemicals; organic or inorganic compounds of precious metals, of rare-earth metals, of radioactive elements or of isotopes</v>
      </c>
      <c r="F68" s="1">
        <v>538286.74</v>
      </c>
      <c r="G68" s="1">
        <v>260850</v>
      </c>
      <c r="H68" s="1">
        <v>277436.74</v>
      </c>
      <c r="I68" s="1">
        <v>-16586.740000000049</v>
      </c>
      <c r="J68" s="1">
        <v>274957.03000000003</v>
      </c>
      <c r="K68" s="1">
        <v>56677.358899999999</v>
      </c>
      <c r="L68" s="1">
        <v>0.20613169592354119</v>
      </c>
      <c r="M68" s="1">
        <v>1405.0617999999999</v>
      </c>
      <c r="N68" s="1">
        <v>0</v>
      </c>
      <c r="O68" s="1">
        <v>55272.297100000003</v>
      </c>
    </row>
    <row r="69" spans="3:15" x14ac:dyDescent="0.3">
      <c r="C69" t="s">
        <v>72</v>
      </c>
      <c r="D69" s="19">
        <f t="shared" si="1"/>
        <v>76</v>
      </c>
      <c r="E69" s="19" t="str">
        <f>VLOOKUP(D69,Таблица1[],3,0)</f>
        <v>Aluminium and articles thereof</v>
      </c>
      <c r="F69" s="1">
        <v>494261.53000000009</v>
      </c>
      <c r="G69" s="1">
        <v>46930</v>
      </c>
      <c r="H69" s="1">
        <v>447331.53000000009</v>
      </c>
      <c r="I69" s="1">
        <v>-400401.53000000009</v>
      </c>
      <c r="J69" s="1">
        <v>0</v>
      </c>
      <c r="K69" s="1">
        <v>0</v>
      </c>
      <c r="L69" s="1" t="s">
        <v>96</v>
      </c>
      <c r="M69" s="1">
        <v>0</v>
      </c>
      <c r="N69" s="1">
        <v>0</v>
      </c>
      <c r="O69" s="1">
        <v>0</v>
      </c>
    </row>
    <row r="70" spans="3:15" x14ac:dyDescent="0.3">
      <c r="C70" t="s">
        <v>83</v>
      </c>
      <c r="D70" s="19">
        <f t="shared" si="1"/>
        <v>81</v>
      </c>
      <c r="E70" s="19" t="str">
        <f>VLOOKUP(D70,Таблица1[],3,0)</f>
        <v>Other base metals; cermets; articles thereof</v>
      </c>
      <c r="F70" s="1">
        <v>438339.37</v>
      </c>
      <c r="G70" s="1">
        <v>385432.07</v>
      </c>
      <c r="H70" s="1">
        <v>52907.3</v>
      </c>
      <c r="I70" s="1">
        <v>332524.77</v>
      </c>
      <c r="J70" s="1">
        <v>0</v>
      </c>
      <c r="K70" s="1">
        <v>0</v>
      </c>
      <c r="L70" s="1" t="s">
        <v>96</v>
      </c>
      <c r="M70" s="1">
        <v>0</v>
      </c>
      <c r="N70" s="1">
        <v>0</v>
      </c>
      <c r="O70" s="1">
        <v>0</v>
      </c>
    </row>
    <row r="71" spans="3:15" x14ac:dyDescent="0.3">
      <c r="C71" t="s">
        <v>78</v>
      </c>
      <c r="D71" s="19">
        <f t="shared" si="1"/>
        <v>71</v>
      </c>
      <c r="E71" s="19" t="str">
        <f>VLOOKUP(D71,Таблица1[],3,0)</f>
        <v>Natural or cultured pearls, precious or semi-precious stones, precious metals, metals clad with precious metal, and articles thereof; imitation jewellery; coin</v>
      </c>
      <c r="F71" s="1">
        <v>413388.91000000009</v>
      </c>
      <c r="G71" s="1">
        <v>217400</v>
      </c>
      <c r="H71" s="1">
        <v>195988.91</v>
      </c>
      <c r="I71" s="1">
        <v>21411.09</v>
      </c>
      <c r="J71" s="1">
        <v>0</v>
      </c>
      <c r="K71" s="1">
        <v>0</v>
      </c>
      <c r="L71" s="1" t="s">
        <v>96</v>
      </c>
      <c r="M71" s="1">
        <v>0</v>
      </c>
      <c r="N71" s="1">
        <v>0</v>
      </c>
      <c r="O71" s="1">
        <v>0</v>
      </c>
    </row>
    <row r="72" spans="3:15" x14ac:dyDescent="0.3">
      <c r="C72" t="s">
        <v>54</v>
      </c>
      <c r="D72" s="19">
        <f t="shared" si="1"/>
        <v>82</v>
      </c>
      <c r="E72" s="19" t="str">
        <f>VLOOKUP(D72,Таблица1[],3,0)</f>
        <v>Tools, implements, cutlery, spoons and forks, of base metal; parts thereof of base metal</v>
      </c>
      <c r="F72" s="1">
        <v>328092.33</v>
      </c>
      <c r="G72" s="1">
        <v>183279.79</v>
      </c>
      <c r="H72" s="1">
        <v>144812.54</v>
      </c>
      <c r="I72" s="1">
        <v>38467.249999999942</v>
      </c>
      <c r="J72" s="1">
        <v>135729.41</v>
      </c>
      <c r="K72" s="1">
        <v>40850.799599999991</v>
      </c>
      <c r="L72" s="1">
        <v>0.30097235079707479</v>
      </c>
      <c r="M72" s="1">
        <v>11421.7135</v>
      </c>
      <c r="N72" s="1">
        <v>0</v>
      </c>
      <c r="O72" s="1">
        <v>29429.086700000011</v>
      </c>
    </row>
    <row r="73" spans="3:15" x14ac:dyDescent="0.3">
      <c r="C73" t="s">
        <v>17</v>
      </c>
      <c r="D73" s="19">
        <f t="shared" si="1"/>
        <v>2</v>
      </c>
      <c r="E73" s="19" t="str">
        <f>VLOOKUP(D73,Таблица1[],3,0)</f>
        <v>Meat and edible meat offal</v>
      </c>
      <c r="F73" s="1">
        <v>286988.77</v>
      </c>
      <c r="G73" s="1">
        <v>5600</v>
      </c>
      <c r="H73" s="1">
        <v>281388.77</v>
      </c>
      <c r="I73" s="1">
        <v>-275788.77</v>
      </c>
      <c r="J73" s="1">
        <v>281388.77</v>
      </c>
      <c r="K73" s="1">
        <v>88297.582699999999</v>
      </c>
      <c r="L73" s="1">
        <v>0.31379213427742703</v>
      </c>
      <c r="M73" s="1">
        <v>26682.992699999999</v>
      </c>
      <c r="N73" s="1">
        <v>0</v>
      </c>
      <c r="O73" s="1">
        <v>61614.590000000011</v>
      </c>
    </row>
    <row r="74" spans="3:15" x14ac:dyDescent="0.3">
      <c r="C74" t="s">
        <v>84</v>
      </c>
      <c r="D74" s="19">
        <f t="shared" si="1"/>
        <v>65</v>
      </c>
      <c r="E74" s="19" t="str">
        <f>VLOOKUP(D74,Таблица1[],3,0)</f>
        <v>Headgear and parts thereof</v>
      </c>
      <c r="F74" s="1">
        <v>245193.1</v>
      </c>
      <c r="G74" s="1">
        <v>166661.87</v>
      </c>
      <c r="H74" s="1">
        <v>78531.23000000001</v>
      </c>
      <c r="I74" s="1">
        <v>88130.640000000014</v>
      </c>
      <c r="J74" s="1">
        <v>1583.21</v>
      </c>
      <c r="K74" s="1">
        <v>395.73970000000003</v>
      </c>
      <c r="L74" s="1">
        <v>0.2499603337523133</v>
      </c>
      <c r="M74" s="1">
        <v>65.906100000000009</v>
      </c>
      <c r="N74" s="1">
        <v>0</v>
      </c>
      <c r="O74" s="1">
        <v>329.83359999999999</v>
      </c>
    </row>
    <row r="75" spans="3:15" x14ac:dyDescent="0.3">
      <c r="C75" t="s">
        <v>75</v>
      </c>
      <c r="D75" s="19">
        <f t="shared" si="1"/>
        <v>6</v>
      </c>
      <c r="E75" s="19" t="str">
        <f>VLOOKUP(D75,Таблица1[],3,0)</f>
        <v>Live trees and other plants; bulbs, roots and the like; cut flowers and ornamental foliage</v>
      </c>
      <c r="F75" s="1">
        <v>165802.65</v>
      </c>
      <c r="G75" s="1">
        <v>100150</v>
      </c>
      <c r="H75" s="1">
        <v>65652.649999999994</v>
      </c>
      <c r="I75" s="1">
        <v>34497.350000000013</v>
      </c>
      <c r="J75" s="1">
        <v>65652.650000000009</v>
      </c>
      <c r="K75" s="1">
        <v>13461.1839</v>
      </c>
      <c r="L75" s="1">
        <v>0.20503641361011321</v>
      </c>
      <c r="M75" s="1">
        <v>221.04859999999999</v>
      </c>
      <c r="N75" s="1">
        <v>0</v>
      </c>
      <c r="O75" s="1">
        <v>13240.135399999999</v>
      </c>
    </row>
    <row r="76" spans="3:15" x14ac:dyDescent="0.3">
      <c r="C76" t="s">
        <v>94</v>
      </c>
      <c r="D76" s="19">
        <f t="shared" si="1"/>
        <v>1</v>
      </c>
      <c r="E76" s="19" t="str">
        <f>VLOOKUP(D76,Таблица1[],3,0)</f>
        <v>Live animals</v>
      </c>
      <c r="F76" s="1">
        <v>150727.23000000001</v>
      </c>
      <c r="G76" s="1">
        <v>590</v>
      </c>
      <c r="H76" s="1">
        <v>150137.23000000001</v>
      </c>
      <c r="I76" s="1">
        <v>-149547.23000000001</v>
      </c>
      <c r="J76" s="1">
        <v>150137.23000000001</v>
      </c>
      <c r="K76" s="1">
        <v>31364.2601</v>
      </c>
      <c r="L76" s="1">
        <v>0.2089039480747048</v>
      </c>
      <c r="M76" s="1">
        <v>1114.1551999999999</v>
      </c>
      <c r="N76" s="1">
        <v>0</v>
      </c>
      <c r="O76" s="1">
        <v>30250.10500000001</v>
      </c>
    </row>
    <row r="77" spans="3:15" x14ac:dyDescent="0.3">
      <c r="C77" t="s">
        <v>67</v>
      </c>
      <c r="D77" s="19">
        <f t="shared" si="1"/>
        <v>51</v>
      </c>
      <c r="E77" s="19" t="str">
        <f>VLOOKUP(D77,Таблица1[],3,0)</f>
        <v>Wool, fine or coarse animal hair; horsehair yarn and woven fabric</v>
      </c>
      <c r="F77" s="1">
        <v>146672.48000000001</v>
      </c>
      <c r="G77" s="1">
        <v>0</v>
      </c>
      <c r="H77" s="1">
        <v>146672.48000000001</v>
      </c>
      <c r="I77" s="1">
        <v>-146672.48000000001</v>
      </c>
      <c r="J77" s="1">
        <v>146672.48000000001</v>
      </c>
      <c r="K77" s="1">
        <v>29376.794200000011</v>
      </c>
      <c r="L77" s="1">
        <v>0.20028838538763369</v>
      </c>
      <c r="M77" s="1">
        <v>35.286099999999998</v>
      </c>
      <c r="N77" s="1">
        <v>0</v>
      </c>
      <c r="O77" s="1">
        <v>29341.508099999999</v>
      </c>
    </row>
    <row r="78" spans="3:15" x14ac:dyDescent="0.3">
      <c r="C78" t="s">
        <v>58</v>
      </c>
      <c r="D78" s="19">
        <f t="shared" si="1"/>
        <v>57</v>
      </c>
      <c r="E78" s="19" t="str">
        <f>VLOOKUP(D78,Таблица1[],3,0)</f>
        <v>Carpets and other textile floor coverings</v>
      </c>
      <c r="F78" s="1">
        <v>141102.62</v>
      </c>
      <c r="G78" s="1">
        <v>123350</v>
      </c>
      <c r="H78" s="1">
        <v>17752.62</v>
      </c>
      <c r="I78" s="1">
        <v>105597.38</v>
      </c>
      <c r="J78" s="1">
        <v>13718.3</v>
      </c>
      <c r="K78" s="1">
        <v>3289.2122000000008</v>
      </c>
      <c r="L78" s="1">
        <v>0.2397682074309499</v>
      </c>
      <c r="M78" s="1">
        <v>457.96730000000002</v>
      </c>
      <c r="N78" s="1">
        <v>0</v>
      </c>
      <c r="O78" s="1">
        <v>2831.2447999999999</v>
      </c>
    </row>
    <row r="79" spans="3:15" x14ac:dyDescent="0.3">
      <c r="C79" t="s">
        <v>80</v>
      </c>
      <c r="D79" s="19">
        <f t="shared" si="1"/>
        <v>66</v>
      </c>
      <c r="E79" s="19" t="str">
        <f>VLOOKUP(D79,Таблица1[],3,0)</f>
        <v>Umbrellas, sun umbrellas, walking-sticks, seat-sticks, whips, riding-crops and parts thereof</v>
      </c>
      <c r="F79" s="1">
        <v>135255.79</v>
      </c>
      <c r="G79" s="1">
        <v>90960</v>
      </c>
      <c r="H79" s="1">
        <v>44295.789999999994</v>
      </c>
      <c r="I79" s="1">
        <v>46664.210000000006</v>
      </c>
      <c r="J79" s="1">
        <v>44295.79</v>
      </c>
      <c r="K79" s="1">
        <v>10185.5316</v>
      </c>
      <c r="L79" s="1">
        <v>0.22994355897027691</v>
      </c>
      <c r="M79" s="1">
        <v>1105.3134</v>
      </c>
      <c r="N79" s="1">
        <v>0</v>
      </c>
      <c r="O79" s="1">
        <v>9080.2181999999993</v>
      </c>
    </row>
    <row r="80" spans="3:15" x14ac:dyDescent="0.3">
      <c r="C80" t="s">
        <v>62</v>
      </c>
      <c r="D80" s="19">
        <f t="shared" si="1"/>
        <v>53</v>
      </c>
      <c r="E80" s="19" t="str">
        <f>VLOOKUP(D80,Таблица1[],3,0)</f>
        <v>Other vegetable textile fibres; paper yarn and woven fabrics of paper yarn</v>
      </c>
      <c r="F80" s="1">
        <v>125729.99</v>
      </c>
      <c r="G80" s="1">
        <v>0</v>
      </c>
      <c r="H80" s="1">
        <v>125729.99</v>
      </c>
      <c r="I80" s="1">
        <v>-125729.99</v>
      </c>
      <c r="J80" s="1">
        <v>0</v>
      </c>
      <c r="K80" s="1">
        <v>0</v>
      </c>
      <c r="L80" s="1" t="s">
        <v>96</v>
      </c>
      <c r="M80" s="1">
        <v>0</v>
      </c>
      <c r="N80" s="1">
        <v>0</v>
      </c>
      <c r="O80" s="1">
        <v>0</v>
      </c>
    </row>
    <row r="81" spans="3:15" x14ac:dyDescent="0.3">
      <c r="C81" t="s">
        <v>97</v>
      </c>
      <c r="D81" s="19">
        <f t="shared" si="1"/>
        <v>14</v>
      </c>
      <c r="E81" s="19" t="str">
        <f>VLOOKUP(D81,Таблица1[],3,0)</f>
        <v>Vegetable plaiting materials; vegetable products not elsewhere specified or included</v>
      </c>
      <c r="F81" s="1">
        <v>104380</v>
      </c>
      <c r="G81" s="1">
        <v>104380</v>
      </c>
      <c r="H81" s="1">
        <v>0</v>
      </c>
      <c r="I81" s="1">
        <v>104380</v>
      </c>
      <c r="J81" s="1">
        <v>0</v>
      </c>
      <c r="K81" s="1">
        <v>0</v>
      </c>
      <c r="L81" s="1" t="s">
        <v>96</v>
      </c>
      <c r="M81" s="1">
        <v>0</v>
      </c>
      <c r="N81" s="1">
        <v>0</v>
      </c>
      <c r="O81" s="1">
        <v>0</v>
      </c>
    </row>
    <row r="82" spans="3:15" x14ac:dyDescent="0.3">
      <c r="C82" t="s">
        <v>63</v>
      </c>
      <c r="D82" s="19">
        <f t="shared" si="1"/>
        <v>41</v>
      </c>
      <c r="E82" s="19" t="str">
        <f>VLOOKUP(D82,Таблица1[],3,0)</f>
        <v>Raw hides and skins (other than furskins) and leather</v>
      </c>
      <c r="F82" s="1">
        <v>78530.170000000013</v>
      </c>
      <c r="G82" s="1">
        <v>36070</v>
      </c>
      <c r="H82" s="1">
        <v>42460.17</v>
      </c>
      <c r="I82" s="1">
        <v>-6390.1699999999992</v>
      </c>
      <c r="J82" s="1">
        <v>42460.17</v>
      </c>
      <c r="K82" s="1">
        <v>8624.1460000000006</v>
      </c>
      <c r="L82" s="1">
        <v>0.20311143360942741</v>
      </c>
      <c r="M82" s="1">
        <v>110.0859</v>
      </c>
      <c r="N82" s="1">
        <v>0</v>
      </c>
      <c r="O82" s="1">
        <v>8514.0600000000013</v>
      </c>
    </row>
    <row r="83" spans="3:15" x14ac:dyDescent="0.3">
      <c r="C83" t="s">
        <v>86</v>
      </c>
      <c r="D83" s="19">
        <f t="shared" si="1"/>
        <v>75</v>
      </c>
      <c r="E83" s="19" t="str">
        <f>VLOOKUP(D83,Таблица1[],3,0)</f>
        <v>Nickel and articles thereof</v>
      </c>
      <c r="F83" s="1">
        <v>75906.459999999992</v>
      </c>
      <c r="G83" s="1">
        <v>75906.459999999992</v>
      </c>
      <c r="H83" s="1">
        <v>0</v>
      </c>
      <c r="I83" s="1">
        <v>75906.459999999992</v>
      </c>
      <c r="J83" s="1">
        <v>0</v>
      </c>
      <c r="K83" s="1">
        <v>0</v>
      </c>
      <c r="L83" s="1" t="s">
        <v>96</v>
      </c>
      <c r="M83" s="1">
        <v>0</v>
      </c>
      <c r="N83" s="1">
        <v>0</v>
      </c>
      <c r="O83" s="1">
        <v>0</v>
      </c>
    </row>
    <row r="84" spans="3:15" x14ac:dyDescent="0.3">
      <c r="C84" t="s">
        <v>88</v>
      </c>
      <c r="D84" s="19">
        <f t="shared" si="1"/>
        <v>91</v>
      </c>
      <c r="E84" s="19" t="str">
        <f>VLOOKUP(D84,Таблица1[],3,0)</f>
        <v>Clocks and watches and parts thereof</v>
      </c>
      <c r="F84" s="1">
        <v>16377.78</v>
      </c>
      <c r="G84" s="1">
        <v>8460</v>
      </c>
      <c r="H84" s="1">
        <v>7917.7800000000016</v>
      </c>
      <c r="I84" s="1">
        <v>542.21999999999935</v>
      </c>
      <c r="J84" s="1">
        <v>5763.02</v>
      </c>
      <c r="K84" s="1">
        <v>1452.4292</v>
      </c>
      <c r="L84" s="1">
        <v>0.25202570874298541</v>
      </c>
      <c r="M84" s="1">
        <v>250.06389999999999</v>
      </c>
      <c r="N84" s="1">
        <v>0</v>
      </c>
      <c r="O84" s="1">
        <v>1202.3653999999999</v>
      </c>
    </row>
    <row r="85" spans="3:15" x14ac:dyDescent="0.3">
      <c r="C85" t="s">
        <v>60</v>
      </c>
      <c r="D85" s="19">
        <f t="shared" si="1"/>
        <v>78</v>
      </c>
      <c r="E85" s="19" t="str">
        <f>VLOOKUP(D85,Таблица1[],3,0)</f>
        <v>Lead and articles thereof</v>
      </c>
      <c r="F85" s="1">
        <v>16103.8</v>
      </c>
      <c r="G85" s="1">
        <v>0</v>
      </c>
      <c r="H85" s="1">
        <v>16103.8</v>
      </c>
      <c r="I85" s="1">
        <v>-16103.8</v>
      </c>
      <c r="J85" s="1">
        <v>16103.8</v>
      </c>
      <c r="K85" s="1">
        <v>3220.7035999999998</v>
      </c>
      <c r="L85" s="1">
        <v>0.19999649772103481</v>
      </c>
      <c r="M85" s="1">
        <v>0</v>
      </c>
      <c r="N85" s="1">
        <v>0</v>
      </c>
      <c r="O85" s="1">
        <v>3220.7035999999998</v>
      </c>
    </row>
    <row r="86" spans="3:15" x14ac:dyDescent="0.3">
      <c r="C86" t="s">
        <v>82</v>
      </c>
      <c r="D86" s="19">
        <f t="shared" si="1"/>
        <v>13</v>
      </c>
      <c r="E86" s="19" t="str">
        <f>VLOOKUP(D86,Таблица1[],3,0)</f>
        <v>Lac; gums, resins and other vegetable saps and extracts</v>
      </c>
      <c r="F86" s="1">
        <v>15259.21</v>
      </c>
      <c r="G86" s="1">
        <v>0</v>
      </c>
      <c r="H86" s="1">
        <v>15259.21</v>
      </c>
      <c r="I86" s="1">
        <v>-15259.21</v>
      </c>
      <c r="J86" s="1">
        <v>15259.21</v>
      </c>
      <c r="K86" s="1">
        <v>3052.4204</v>
      </c>
      <c r="L86" s="1">
        <v>0.2000379049767321</v>
      </c>
      <c r="M86" s="1">
        <v>0</v>
      </c>
      <c r="N86" s="1">
        <v>0</v>
      </c>
      <c r="O86" s="1">
        <v>3052.4204</v>
      </c>
    </row>
    <row r="87" spans="3:15" x14ac:dyDescent="0.3">
      <c r="C87" t="s">
        <v>77</v>
      </c>
      <c r="D87" s="19">
        <f t="shared" si="1"/>
        <v>45</v>
      </c>
      <c r="E87" s="19" t="str">
        <f>VLOOKUP(D87,Таблица1[],3,0)</f>
        <v>Cork and articles of cork</v>
      </c>
      <c r="F87" s="1">
        <v>10881.27</v>
      </c>
      <c r="G87" s="1">
        <v>10110</v>
      </c>
      <c r="H87" s="1">
        <v>771.27</v>
      </c>
      <c r="I87" s="1">
        <v>9338.73</v>
      </c>
      <c r="J87" s="1">
        <v>771.27</v>
      </c>
      <c r="K87" s="1">
        <v>200.5325</v>
      </c>
      <c r="L87" s="1">
        <v>0.26000298209446759</v>
      </c>
      <c r="M87" s="1">
        <v>38.564100000000003</v>
      </c>
      <c r="N87" s="1">
        <v>0</v>
      </c>
      <c r="O87" s="1">
        <v>161.9684</v>
      </c>
    </row>
    <row r="88" spans="3:15" x14ac:dyDescent="0.3">
      <c r="C88" t="s">
        <v>92</v>
      </c>
      <c r="D88" s="19">
        <f t="shared" si="1"/>
        <v>46</v>
      </c>
      <c r="E88" s="19" t="str">
        <f>VLOOKUP(D88,Таблица1[],3,0)</f>
        <v>Manufactures of straw, of esparto or of other plaiting materials; basketware and wickerwork</v>
      </c>
      <c r="F88" s="1">
        <v>6264.4</v>
      </c>
      <c r="G88" s="1">
        <v>6264.4</v>
      </c>
      <c r="H88" s="1">
        <v>0</v>
      </c>
      <c r="I88" s="1">
        <v>6264.4</v>
      </c>
      <c r="J88" s="1">
        <v>0</v>
      </c>
      <c r="K88" s="1">
        <v>0</v>
      </c>
      <c r="L88" s="1" t="s">
        <v>96</v>
      </c>
      <c r="M88" s="1">
        <v>0</v>
      </c>
      <c r="N88" s="1">
        <v>0</v>
      </c>
      <c r="O88" s="1">
        <v>0</v>
      </c>
    </row>
    <row r="89" spans="3:15" x14ac:dyDescent="0.3">
      <c r="C89" t="s">
        <v>85</v>
      </c>
      <c r="D89" s="19">
        <f t="shared" si="1"/>
        <v>43</v>
      </c>
      <c r="E89" s="19" t="str">
        <f>VLOOKUP(D89,Таблица1[],3,0)</f>
        <v>Furskins and artificial fur; manufactures thereof</v>
      </c>
      <c r="F89" s="1">
        <v>5406.8099999999986</v>
      </c>
      <c r="G89" s="1">
        <v>4530</v>
      </c>
      <c r="H89" s="1">
        <v>876.81</v>
      </c>
      <c r="I89" s="1">
        <v>3653.19</v>
      </c>
      <c r="J89" s="1">
        <v>876.81</v>
      </c>
      <c r="K89" s="1">
        <v>280.50439999999998</v>
      </c>
      <c r="L89" s="1">
        <v>0.31991469075398332</v>
      </c>
      <c r="M89" s="1">
        <v>87.657700000000006</v>
      </c>
      <c r="N89" s="1">
        <v>0</v>
      </c>
      <c r="O89" s="1">
        <v>192.8468</v>
      </c>
    </row>
    <row r="90" spans="3:15" x14ac:dyDescent="0.3">
      <c r="C90" t="s">
        <v>79</v>
      </c>
      <c r="D90" s="19">
        <f t="shared" si="1"/>
        <v>5</v>
      </c>
      <c r="E90" s="19" t="str">
        <f>VLOOKUP(D90,Таблица1[],3,0)</f>
        <v>Products of animal origin, not elsewhere specified or included</v>
      </c>
      <c r="F90" s="1">
        <v>2611.04</v>
      </c>
      <c r="G90" s="1">
        <v>0</v>
      </c>
      <c r="H90" s="1">
        <v>2611.04</v>
      </c>
      <c r="I90" s="1">
        <v>-2611.04</v>
      </c>
      <c r="J90" s="1">
        <v>2611.04</v>
      </c>
      <c r="K90" s="1">
        <v>522.20170000000007</v>
      </c>
      <c r="L90" s="1">
        <v>0.19999758716833141</v>
      </c>
      <c r="M90" s="1">
        <v>0</v>
      </c>
      <c r="N90" s="1">
        <v>0</v>
      </c>
      <c r="O90" s="1">
        <v>522.20170000000007</v>
      </c>
    </row>
    <row r="91" spans="3:15" x14ac:dyDescent="0.3">
      <c r="C91" t="s">
        <v>68</v>
      </c>
      <c r="D91" s="19">
        <f t="shared" si="1"/>
        <v>36</v>
      </c>
      <c r="E91" s="19" t="str">
        <f>VLOOKUP(D91,Таблица1[],3,0)</f>
        <v>Explosives; pyrotechnic products; matches; pyrophoric alloys; certain combustible preparations</v>
      </c>
      <c r="F91" s="1">
        <v>1190</v>
      </c>
      <c r="G91" s="1">
        <v>1190</v>
      </c>
      <c r="H91" s="1">
        <v>0</v>
      </c>
      <c r="I91" s="1">
        <v>1190</v>
      </c>
      <c r="J91" s="1">
        <v>0</v>
      </c>
      <c r="K91" s="1">
        <v>0</v>
      </c>
      <c r="L91" s="1" t="s">
        <v>96</v>
      </c>
      <c r="M91" s="1">
        <v>0</v>
      </c>
      <c r="N91" s="1">
        <v>0</v>
      </c>
      <c r="O91" s="1">
        <v>0</v>
      </c>
    </row>
    <row r="92" spans="3:15" x14ac:dyDescent="0.3">
      <c r="C92" t="s">
        <v>87</v>
      </c>
      <c r="D92" s="19">
        <f t="shared" si="1"/>
        <v>67</v>
      </c>
      <c r="E92" s="19" t="str">
        <f>VLOOKUP(D92,Таблица1[],3,0)</f>
        <v>Prepared feathers and down and articles made of feathers or of down; artificial flowers; articles of human hair</v>
      </c>
      <c r="F92" s="1">
        <v>849.64</v>
      </c>
      <c r="G92" s="1">
        <v>310</v>
      </c>
      <c r="H92" s="1">
        <v>539.64</v>
      </c>
      <c r="I92" s="1">
        <v>-229.64</v>
      </c>
      <c r="J92" s="1">
        <v>539.64</v>
      </c>
      <c r="K92" s="1">
        <v>172.0461</v>
      </c>
      <c r="L92" s="1">
        <v>0.318816433177674</v>
      </c>
      <c r="M92" s="1">
        <v>53.4328</v>
      </c>
      <c r="N92" s="1">
        <v>0</v>
      </c>
      <c r="O92" s="1">
        <v>118.6133</v>
      </c>
    </row>
    <row r="93" spans="3:15" x14ac:dyDescent="0.3">
      <c r="C93" t="s">
        <v>95</v>
      </c>
      <c r="D93" s="19">
        <f t="shared" si="1"/>
        <v>97</v>
      </c>
      <c r="E93" s="19" t="str">
        <f>VLOOKUP(D93,Таблица1[],3,0)</f>
        <v>Works of art, collectors’ pieces, and antiques</v>
      </c>
      <c r="F93" s="1">
        <v>706.01</v>
      </c>
      <c r="G93" s="1">
        <v>0</v>
      </c>
      <c r="H93" s="1">
        <v>706.01</v>
      </c>
      <c r="I93" s="1">
        <v>-706.01</v>
      </c>
      <c r="J93" s="1">
        <v>0</v>
      </c>
      <c r="K93" s="1">
        <v>0</v>
      </c>
      <c r="L93" s="1" t="s">
        <v>96</v>
      </c>
      <c r="M93" s="1">
        <v>0</v>
      </c>
      <c r="N93" s="1">
        <v>0</v>
      </c>
      <c r="O93" s="1">
        <v>0</v>
      </c>
    </row>
    <row r="94" spans="3:15" x14ac:dyDescent="0.3">
      <c r="C94" t="s">
        <v>101</v>
      </c>
      <c r="D94" s="19">
        <f t="shared" si="1"/>
        <v>79</v>
      </c>
      <c r="E94" s="19" t="str">
        <f>VLOOKUP(D94,Таблица1[],3,0)</f>
        <v>Zinc and articles thereof</v>
      </c>
      <c r="F94" s="1">
        <v>0.63</v>
      </c>
      <c r="G94" s="1">
        <v>0.63</v>
      </c>
      <c r="H94" s="1">
        <v>0</v>
      </c>
      <c r="I94" s="1">
        <v>0.63</v>
      </c>
      <c r="J94" s="1">
        <v>0</v>
      </c>
      <c r="K94" s="1">
        <v>0</v>
      </c>
      <c r="L94" s="1" t="s">
        <v>96</v>
      </c>
      <c r="M94" s="1">
        <v>0</v>
      </c>
      <c r="N94" s="1">
        <v>0</v>
      </c>
      <c r="O94" s="1">
        <v>0</v>
      </c>
    </row>
    <row r="95" spans="3:15" x14ac:dyDescent="0.3">
      <c r="D95" s="19" t="e">
        <f t="shared" si="1"/>
        <v>#VALUE!</v>
      </c>
      <c r="E95" s="19" t="e">
        <f>VLOOKUP(D95,Таблица1[],3,0)</f>
        <v>#VALUE!</v>
      </c>
    </row>
    <row r="96" spans="3:15" x14ac:dyDescent="0.3">
      <c r="D96" s="19" t="e">
        <f t="shared" si="1"/>
        <v>#VALUE!</v>
      </c>
      <c r="E96" s="19" t="e">
        <f>VLOOKUP(D96,Таблица1[],3,0)</f>
        <v>#VALUE!</v>
      </c>
    </row>
    <row r="97" spans="4:5" x14ac:dyDescent="0.3">
      <c r="D97" s="19" t="e">
        <f t="shared" si="1"/>
        <v>#VALUE!</v>
      </c>
      <c r="E97" s="19" t="e">
        <f>VLOOKUP(D97,Таблица1[],3,0)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7"/>
  <sheetViews>
    <sheetView topLeftCell="D1" workbookViewId="0">
      <selection activeCell="F1" sqref="F1:O1"/>
    </sheetView>
  </sheetViews>
  <sheetFormatPr defaultRowHeight="14.4" x14ac:dyDescent="0.3"/>
  <cols>
    <col min="1" max="2" width="0" hidden="1" customWidth="1"/>
    <col min="3" max="3" width="36.88671875" hidden="1" customWidth="1"/>
    <col min="4" max="4" width="6.21875" style="19" customWidth="1"/>
    <col min="5" max="5" width="50.6640625" style="19" customWidth="1"/>
    <col min="6" max="15" width="15.6640625" style="1" customWidth="1"/>
  </cols>
  <sheetData>
    <row r="1" spans="1:15" x14ac:dyDescent="0.3">
      <c r="A1" s="5" t="s">
        <v>98</v>
      </c>
      <c r="B1" s="5" t="s">
        <v>99</v>
      </c>
      <c r="C1" t="s">
        <v>0</v>
      </c>
      <c r="D1" s="18" t="s">
        <v>297</v>
      </c>
      <c r="E1" s="18" t="s">
        <v>298</v>
      </c>
      <c r="F1" s="6" t="s">
        <v>300</v>
      </c>
      <c r="G1" s="6" t="s">
        <v>301</v>
      </c>
      <c r="H1" s="6" t="s">
        <v>302</v>
      </c>
      <c r="I1" s="6" t="s">
        <v>303</v>
      </c>
      <c r="J1" s="6" t="s">
        <v>304</v>
      </c>
      <c r="K1" s="6" t="s">
        <v>305</v>
      </c>
      <c r="L1" s="6" t="s">
        <v>306</v>
      </c>
      <c r="M1" s="6" t="s">
        <v>307</v>
      </c>
      <c r="N1" s="6" t="s">
        <v>308</v>
      </c>
      <c r="O1" s="6" t="s">
        <v>309</v>
      </c>
    </row>
    <row r="2" spans="1:15" x14ac:dyDescent="0.3">
      <c r="A2" s="10"/>
      <c r="B2" s="10"/>
      <c r="C2" s="7" t="s">
        <v>5</v>
      </c>
      <c r="D2" s="19">
        <f>VALUE(MID(C2,1,2))</f>
        <v>84</v>
      </c>
      <c r="E2" s="19" t="str">
        <f>VLOOKUP(D2,Таблица1[],3,0)</f>
        <v>Nuclear reactors, boilers, machinery and mechanical appliances; parts thereof</v>
      </c>
      <c r="F2" s="9">
        <v>157871695.72</v>
      </c>
      <c r="G2" s="9">
        <v>36111876.170000002</v>
      </c>
      <c r="H2" s="9">
        <v>121759819.5500001</v>
      </c>
      <c r="I2" s="9">
        <v>-85647943.38000007</v>
      </c>
      <c r="J2" s="9">
        <v>120435834.33</v>
      </c>
      <c r="K2" s="9">
        <v>24360329.4562</v>
      </c>
      <c r="L2" s="9">
        <v>0.20226811722374519</v>
      </c>
      <c r="M2" s="9">
        <v>232745.9332</v>
      </c>
      <c r="N2" s="9">
        <v>0</v>
      </c>
      <c r="O2" s="9">
        <v>24127583.526099991</v>
      </c>
    </row>
    <row r="3" spans="1:15" x14ac:dyDescent="0.3">
      <c r="A3" s="10"/>
      <c r="B3" s="10"/>
      <c r="C3" s="7" t="s">
        <v>16</v>
      </c>
      <c r="D3" s="19">
        <f t="shared" ref="D3:D66" si="0">VALUE(MID(C3,1,2))</f>
        <v>85</v>
      </c>
      <c r="E3" s="19" t="str">
        <f>VLOOKUP(D3,Таблица1[],3,0)</f>
        <v>Electrical machinery and equipment and parts thereof; sound recorders and reproducers, television image and sound recorders and reproducers, and parts and accessories of such articles</v>
      </c>
      <c r="F3" s="9">
        <v>112189909.09</v>
      </c>
      <c r="G3" s="9">
        <v>78582658</v>
      </c>
      <c r="H3" s="9">
        <v>33607251.089999981</v>
      </c>
      <c r="I3" s="9">
        <v>44975406.910000019</v>
      </c>
      <c r="J3" s="9">
        <v>32391940.249999989</v>
      </c>
      <c r="K3" s="9">
        <v>7222029.7851</v>
      </c>
      <c r="L3" s="9">
        <v>0.2229576162885149</v>
      </c>
      <c r="M3" s="9">
        <v>621374.83259999985</v>
      </c>
      <c r="N3" s="9">
        <v>0</v>
      </c>
      <c r="O3" s="9">
        <v>6600654.9577999953</v>
      </c>
    </row>
    <row r="4" spans="1:15" x14ac:dyDescent="0.3">
      <c r="A4" s="10"/>
      <c r="B4" s="10"/>
      <c r="C4" s="7" t="s">
        <v>1</v>
      </c>
      <c r="D4" s="19">
        <f t="shared" si="0"/>
        <v>27</v>
      </c>
      <c r="E4" s="19" t="str">
        <f>VLOOKUP(D4,Таблица1[],3,0)</f>
        <v>Mineral fuels, mineral oils and products of their distillation; bituminous substances; mineral waxes</v>
      </c>
      <c r="F4" s="9">
        <v>78592235.370000005</v>
      </c>
      <c r="G4" s="9">
        <v>57531510.689999998</v>
      </c>
      <c r="H4" s="9">
        <v>21060724.680000011</v>
      </c>
      <c r="I4" s="9">
        <v>36470786.00999999</v>
      </c>
      <c r="J4" s="9">
        <v>21029202.170000002</v>
      </c>
      <c r="K4" s="9">
        <v>4408603.0789000001</v>
      </c>
      <c r="L4" s="9">
        <v>0.2096419561360848</v>
      </c>
      <c r="M4" s="9">
        <v>50052.712399999997</v>
      </c>
      <c r="N4" s="9">
        <v>119246.3939</v>
      </c>
      <c r="O4" s="9">
        <v>4239303.9737</v>
      </c>
    </row>
    <row r="5" spans="1:15" x14ac:dyDescent="0.3">
      <c r="A5" s="10"/>
      <c r="B5" s="10"/>
      <c r="C5" s="7" t="s">
        <v>4</v>
      </c>
      <c r="D5" s="19">
        <f t="shared" si="0"/>
        <v>72</v>
      </c>
      <c r="E5" s="19" t="str">
        <f>VLOOKUP(D5,Таблица1[],3,0)</f>
        <v>Iron and steel</v>
      </c>
      <c r="F5" s="9">
        <v>71614925.120000005</v>
      </c>
      <c r="G5" s="9">
        <v>68119574.730000004</v>
      </c>
      <c r="H5" s="9">
        <v>3495350.3899999992</v>
      </c>
      <c r="I5" s="9">
        <v>64624224.340000004</v>
      </c>
      <c r="J5" s="9">
        <v>3434847.3899999992</v>
      </c>
      <c r="K5" s="9">
        <v>710558.26740000013</v>
      </c>
      <c r="L5" s="9">
        <v>0.20686749270685939</v>
      </c>
      <c r="M5" s="9">
        <v>19554.5733</v>
      </c>
      <c r="N5" s="9">
        <v>0</v>
      </c>
      <c r="O5" s="9">
        <v>691003.69449999998</v>
      </c>
    </row>
    <row r="6" spans="1:15" x14ac:dyDescent="0.3">
      <c r="A6" s="10" t="s">
        <v>100</v>
      </c>
      <c r="B6" s="10"/>
      <c r="C6" s="7" t="s">
        <v>10</v>
      </c>
      <c r="D6" s="19">
        <f t="shared" si="0"/>
        <v>44</v>
      </c>
      <c r="E6" s="19" t="str">
        <f>VLOOKUP(D6,Таблица1[],3,0)</f>
        <v>Wood and articles of wood; wood charcoal</v>
      </c>
      <c r="F6" s="9">
        <v>50755492.539999992</v>
      </c>
      <c r="G6" s="9">
        <v>45327657.609999999</v>
      </c>
      <c r="H6" s="9">
        <v>5427834.9300000006</v>
      </c>
      <c r="I6" s="9">
        <v>39899822.68</v>
      </c>
      <c r="J6" s="9">
        <v>4671237.4800000014</v>
      </c>
      <c r="K6" s="9">
        <v>934058.23120000015</v>
      </c>
      <c r="L6" s="9">
        <v>0.19995948294198049</v>
      </c>
      <c r="M6" s="9">
        <v>0</v>
      </c>
      <c r="N6" s="9">
        <v>0</v>
      </c>
      <c r="O6" s="9">
        <v>934058.23120000004</v>
      </c>
    </row>
    <row r="7" spans="1:15" x14ac:dyDescent="0.3">
      <c r="A7" s="10"/>
      <c r="B7" s="10"/>
      <c r="C7" s="7" t="s">
        <v>83</v>
      </c>
      <c r="D7" s="19">
        <f t="shared" si="0"/>
        <v>81</v>
      </c>
      <c r="E7" s="19" t="str">
        <f>VLOOKUP(D7,Таблица1[],3,0)</f>
        <v>Other base metals; cermets; articles thereof</v>
      </c>
      <c r="F7" s="9">
        <v>49368710.719999999</v>
      </c>
      <c r="G7" s="9">
        <v>42943790</v>
      </c>
      <c r="H7" s="9">
        <v>6424920.7199999997</v>
      </c>
      <c r="I7" s="9">
        <v>36518869.280000001</v>
      </c>
      <c r="J7" s="9">
        <v>3197.02</v>
      </c>
      <c r="K7" s="9">
        <v>639.41330000000005</v>
      </c>
      <c r="L7" s="9">
        <v>0.20000290895896811</v>
      </c>
      <c r="M7" s="9">
        <v>0</v>
      </c>
      <c r="N7" s="9">
        <v>0</v>
      </c>
      <c r="O7" s="9">
        <v>639.41330000000005</v>
      </c>
    </row>
    <row r="8" spans="1:15" x14ac:dyDescent="0.3">
      <c r="A8" s="10"/>
      <c r="B8" s="10" t="s">
        <v>100</v>
      </c>
      <c r="C8" s="7" t="s">
        <v>66</v>
      </c>
      <c r="D8" s="19">
        <f t="shared" si="0"/>
        <v>3</v>
      </c>
      <c r="E8" s="19" t="str">
        <f>VLOOKUP(D8,Таблица1[],3,0)</f>
        <v>Fish and crustaceans, molluscs and other aquatic invertebrates</v>
      </c>
      <c r="F8" s="9">
        <v>45556190.170000002</v>
      </c>
      <c r="G8" s="9">
        <v>382730</v>
      </c>
      <c r="H8" s="9">
        <v>45173460.170000002</v>
      </c>
      <c r="I8" s="9">
        <v>-44790730.170000002</v>
      </c>
      <c r="J8" s="9">
        <v>44629991.149999999</v>
      </c>
      <c r="K8" s="9">
        <v>8950664.6463999972</v>
      </c>
      <c r="L8" s="9">
        <v>0.20055268701078369</v>
      </c>
      <c r="M8" s="9">
        <v>20675.2945</v>
      </c>
      <c r="N8" s="9">
        <v>0</v>
      </c>
      <c r="O8" s="9">
        <v>8929989.3520999998</v>
      </c>
    </row>
    <row r="9" spans="1:15" x14ac:dyDescent="0.3">
      <c r="A9" s="10" t="s">
        <v>100</v>
      </c>
      <c r="B9" s="10"/>
      <c r="C9" s="7" t="s">
        <v>47</v>
      </c>
      <c r="D9" s="19">
        <f t="shared" si="0"/>
        <v>32</v>
      </c>
      <c r="E9" s="19" t="str">
        <f>VLOOKUP(D9,Таблица1[],3,0)</f>
        <v>Tanning or dyeing extracts; tannins and their derivatives; dyes, pigments and other colouring matter; paints and varnishes; putty and other mastics; inks</v>
      </c>
      <c r="F9" s="9">
        <v>38393623.159999996</v>
      </c>
      <c r="G9" s="9">
        <v>248541.61</v>
      </c>
      <c r="H9" s="9">
        <v>38145081.549999997</v>
      </c>
      <c r="I9" s="9">
        <v>-37896539.939999998</v>
      </c>
      <c r="J9" s="9">
        <v>37586421.520000018</v>
      </c>
      <c r="K9" s="9">
        <v>7563763.7928000009</v>
      </c>
      <c r="L9" s="9">
        <v>0.20123660319126871</v>
      </c>
      <c r="M9" s="9">
        <v>38047.932300000008</v>
      </c>
      <c r="N9" s="9">
        <v>0</v>
      </c>
      <c r="O9" s="9">
        <v>7525715.8604000024</v>
      </c>
    </row>
    <row r="10" spans="1:15" x14ac:dyDescent="0.3">
      <c r="A10" s="10"/>
      <c r="B10" s="10"/>
      <c r="C10" s="7" t="s">
        <v>12</v>
      </c>
      <c r="D10" s="19">
        <f t="shared" si="0"/>
        <v>73</v>
      </c>
      <c r="E10" s="19" t="str">
        <f>VLOOKUP(D10,Таблица1[],3,0)</f>
        <v>Articles of iron or steel</v>
      </c>
      <c r="F10" s="9">
        <v>29595354.389999989</v>
      </c>
      <c r="G10" s="9">
        <v>20750306.18</v>
      </c>
      <c r="H10" s="9">
        <v>8845048.2100000009</v>
      </c>
      <c r="I10" s="9">
        <v>11905257.970000001</v>
      </c>
      <c r="J10" s="9">
        <v>8821216.5</v>
      </c>
      <c r="K10" s="9">
        <v>1893190.7796</v>
      </c>
      <c r="L10" s="9">
        <v>0.2146178794727461</v>
      </c>
      <c r="M10" s="9">
        <v>107391.5601</v>
      </c>
      <c r="N10" s="9">
        <v>0</v>
      </c>
      <c r="O10" s="9">
        <v>1785799.2212</v>
      </c>
    </row>
    <row r="11" spans="1:15" x14ac:dyDescent="0.3">
      <c r="A11" s="10"/>
      <c r="B11" s="10"/>
      <c r="C11" s="7" t="s">
        <v>7</v>
      </c>
      <c r="D11" s="19">
        <f t="shared" si="0"/>
        <v>39</v>
      </c>
      <c r="E11" s="19" t="str">
        <f>VLOOKUP(D11,Таблица1[],3,0)</f>
        <v>Plastics and articles thereof</v>
      </c>
      <c r="F11" s="9">
        <v>24205606.629999999</v>
      </c>
      <c r="G11" s="9">
        <v>8415162.0600000024</v>
      </c>
      <c r="H11" s="9">
        <v>15790444.57</v>
      </c>
      <c r="I11" s="9">
        <v>-7375282.509999997</v>
      </c>
      <c r="J11" s="9">
        <v>15150673.710000001</v>
      </c>
      <c r="K11" s="9">
        <v>3261025.2405999992</v>
      </c>
      <c r="L11" s="9">
        <v>0.21523961924198801</v>
      </c>
      <c r="M11" s="9">
        <v>192312.42140000011</v>
      </c>
      <c r="N11" s="9">
        <v>0</v>
      </c>
      <c r="O11" s="9">
        <v>3068712.8207</v>
      </c>
    </row>
    <row r="12" spans="1:15" x14ac:dyDescent="0.3">
      <c r="C12" t="s">
        <v>32</v>
      </c>
      <c r="D12" s="19">
        <f t="shared" si="0"/>
        <v>56</v>
      </c>
      <c r="E12" s="19" t="str">
        <f>VLOOKUP(D12,Таблица1[],3,0)</f>
        <v>Wadding, felt and nonwovens; special yarns; twine, cordage, ropes and cables and articles thereof</v>
      </c>
      <c r="F12" s="1">
        <v>23357301.920000002</v>
      </c>
      <c r="G12" s="1">
        <v>168641.17</v>
      </c>
      <c r="H12" s="1">
        <v>23188660.75</v>
      </c>
      <c r="I12" s="1">
        <v>-23020019.579999998</v>
      </c>
      <c r="J12" s="1">
        <v>23166077.800000001</v>
      </c>
      <c r="K12" s="1">
        <v>4636143.9167999998</v>
      </c>
      <c r="L12" s="1">
        <v>0.20012640710375229</v>
      </c>
      <c r="M12" s="1">
        <v>1738.9924000000001</v>
      </c>
      <c r="N12" s="1">
        <v>0</v>
      </c>
      <c r="O12" s="1">
        <v>4634404.9245000007</v>
      </c>
    </row>
    <row r="13" spans="1:15" x14ac:dyDescent="0.3">
      <c r="C13" t="s">
        <v>59</v>
      </c>
      <c r="D13" s="19">
        <f t="shared" si="0"/>
        <v>62</v>
      </c>
      <c r="E13" s="19" t="str">
        <f>VLOOKUP(D13,Таблица1[],3,0)</f>
        <v>Articles of apparel and clothing accessories, not knitted or crocheted</v>
      </c>
      <c r="F13" s="1">
        <v>21068558.010000002</v>
      </c>
      <c r="G13" s="1">
        <v>17563379.530000001</v>
      </c>
      <c r="H13" s="1">
        <v>3505178.48</v>
      </c>
      <c r="I13" s="1">
        <v>14058201.050000001</v>
      </c>
      <c r="J13" s="1">
        <v>3505178.48</v>
      </c>
      <c r="K13" s="1">
        <v>1176324.1869999999</v>
      </c>
      <c r="L13" s="1">
        <v>0.33559608839091121</v>
      </c>
      <c r="M13" s="1">
        <v>398329.92119999998</v>
      </c>
      <c r="N13" s="1">
        <v>0</v>
      </c>
      <c r="O13" s="1">
        <v>777994.26760000002</v>
      </c>
    </row>
    <row r="14" spans="1:15" x14ac:dyDescent="0.3">
      <c r="C14" t="s">
        <v>3</v>
      </c>
      <c r="D14" s="19">
        <f t="shared" si="0"/>
        <v>87</v>
      </c>
      <c r="E14" s="19" t="str">
        <f>VLOOKUP(D14,Таблица1[],3,0)</f>
        <v>Vehicles other than railway or tramway rolling-stock, and parts and accessories thereof</v>
      </c>
      <c r="F14" s="1">
        <v>19415002.22000001</v>
      </c>
      <c r="G14" s="1">
        <v>930202.6</v>
      </c>
      <c r="H14" s="1">
        <v>18484799.620000008</v>
      </c>
      <c r="I14" s="1">
        <v>-17554597.020000011</v>
      </c>
      <c r="J14" s="1">
        <v>18484384.98</v>
      </c>
      <c r="K14" s="1">
        <v>7947177.6978000002</v>
      </c>
      <c r="L14" s="1">
        <v>0.42994006597453988</v>
      </c>
      <c r="M14" s="1">
        <v>1143058.7124999999</v>
      </c>
      <c r="N14" s="1">
        <v>2395673.0405000001</v>
      </c>
      <c r="O14" s="1">
        <v>4408445.9658000004</v>
      </c>
    </row>
    <row r="15" spans="1:15" x14ac:dyDescent="0.3">
      <c r="C15" t="s">
        <v>20</v>
      </c>
      <c r="D15" s="19">
        <f t="shared" si="0"/>
        <v>19</v>
      </c>
      <c r="E15" s="19" t="str">
        <f>VLOOKUP(D15,Таблица1[],3,0)</f>
        <v>Preparations of cereals, flour, starch or milk; pastrycooks’ products</v>
      </c>
      <c r="F15" s="1">
        <v>15023865.369999999</v>
      </c>
      <c r="G15" s="1">
        <v>13860216.529999999</v>
      </c>
      <c r="H15" s="1">
        <v>1163648.8400000001</v>
      </c>
      <c r="I15" s="1">
        <v>12696567.689999999</v>
      </c>
      <c r="J15" s="1">
        <v>1163648.8400000001</v>
      </c>
      <c r="K15" s="1">
        <v>232742.84400000001</v>
      </c>
      <c r="L15" s="1">
        <v>0.20001123706701759</v>
      </c>
      <c r="M15" s="1">
        <v>10.8162</v>
      </c>
      <c r="N15" s="1">
        <v>0</v>
      </c>
      <c r="O15" s="1">
        <v>232732.02780000001</v>
      </c>
    </row>
    <row r="16" spans="1:15" x14ac:dyDescent="0.3">
      <c r="C16" t="s">
        <v>19</v>
      </c>
      <c r="D16" s="19">
        <f t="shared" si="0"/>
        <v>15</v>
      </c>
      <c r="E16" s="19" t="str">
        <f>VLOOKUP(D16,Таблица1[],3,0)</f>
        <v>Animal or vegetable fats and oils and their cleavage products; prepared edible fats; animal or vegetable waxes</v>
      </c>
      <c r="F16" s="1">
        <v>14640522.289999999</v>
      </c>
      <c r="G16" s="1">
        <v>14628497.689999999</v>
      </c>
      <c r="H16" s="1">
        <v>12024.6</v>
      </c>
      <c r="I16" s="1">
        <v>14616473.09</v>
      </c>
      <c r="J16" s="1">
        <v>12024.6</v>
      </c>
      <c r="K16" s="1">
        <v>2543.1318999999999</v>
      </c>
      <c r="L16" s="1">
        <v>0.2114940954376861</v>
      </c>
      <c r="M16" s="1">
        <v>113.0746</v>
      </c>
      <c r="N16" s="1">
        <v>0</v>
      </c>
      <c r="O16" s="1">
        <v>2430.0572999999999</v>
      </c>
    </row>
    <row r="17" spans="3:15" x14ac:dyDescent="0.3">
      <c r="C17" t="s">
        <v>57</v>
      </c>
      <c r="D17" s="19">
        <f t="shared" si="0"/>
        <v>63</v>
      </c>
      <c r="E17" s="19" t="str">
        <f>VLOOKUP(D17,Таблица1[],3,0)</f>
        <v>Other made up textile articles; sets; worn clothing and worn textile articles; rags</v>
      </c>
      <c r="F17" s="1">
        <v>14068527.68</v>
      </c>
      <c r="G17" s="1">
        <v>7101649.669999999</v>
      </c>
      <c r="H17" s="1">
        <v>6966878.0099999998</v>
      </c>
      <c r="I17" s="1">
        <v>134771.65999999919</v>
      </c>
      <c r="J17" s="1">
        <v>6848507.25</v>
      </c>
      <c r="K17" s="1">
        <v>1943751.8162</v>
      </c>
      <c r="L17" s="1">
        <v>0.28382123946791471</v>
      </c>
      <c r="M17" s="1">
        <v>388300.48800000013</v>
      </c>
      <c r="N17" s="1">
        <v>0</v>
      </c>
      <c r="O17" s="1">
        <v>1555451.3339</v>
      </c>
    </row>
    <row r="18" spans="3:15" x14ac:dyDescent="0.3">
      <c r="C18" t="s">
        <v>27</v>
      </c>
      <c r="D18" s="19">
        <f t="shared" si="0"/>
        <v>30</v>
      </c>
      <c r="E18" s="19" t="str">
        <f>VLOOKUP(D18,Таблица1[],3,0)</f>
        <v>Pharmaceutical products</v>
      </c>
      <c r="F18" s="1">
        <v>13448603.810000001</v>
      </c>
      <c r="G18" s="1">
        <v>1471960</v>
      </c>
      <c r="H18" s="1">
        <v>11976643.810000001</v>
      </c>
      <c r="I18" s="1">
        <v>-10504683.810000001</v>
      </c>
      <c r="J18" s="1">
        <v>11976643.810000001</v>
      </c>
      <c r="K18" s="1">
        <v>1232107.1325999999</v>
      </c>
      <c r="L18" s="1">
        <v>0.1028758266628287</v>
      </c>
      <c r="M18" s="1">
        <v>0</v>
      </c>
      <c r="N18" s="1">
        <v>0</v>
      </c>
      <c r="O18" s="1">
        <v>1232107.1325999999</v>
      </c>
    </row>
    <row r="19" spans="3:15" x14ac:dyDescent="0.3">
      <c r="C19" t="s">
        <v>40</v>
      </c>
      <c r="D19" s="19">
        <f t="shared" si="0"/>
        <v>16</v>
      </c>
      <c r="E19" s="19" t="str">
        <f>VLOOKUP(D19,Таблица1[],3,0)</f>
        <v>Preparations of meat, of fish or of crustaceans, molluscs or other aquatic invertebrates</v>
      </c>
      <c r="F19" s="1">
        <v>13439481.460000001</v>
      </c>
      <c r="G19" s="1">
        <v>518654.18000000011</v>
      </c>
      <c r="H19" s="1">
        <v>12920827.279999999</v>
      </c>
      <c r="I19" s="1">
        <v>-12402173.1</v>
      </c>
      <c r="J19" s="1">
        <v>12920827.279999999</v>
      </c>
      <c r="K19" s="1">
        <v>2665429.8906</v>
      </c>
      <c r="L19" s="1">
        <v>0.206289414202277</v>
      </c>
      <c r="M19" s="1">
        <v>67689.268299999996</v>
      </c>
      <c r="N19" s="1">
        <v>0</v>
      </c>
      <c r="O19" s="1">
        <v>2597740.6260000002</v>
      </c>
    </row>
    <row r="20" spans="3:15" x14ac:dyDescent="0.3">
      <c r="C20" t="s">
        <v>22</v>
      </c>
      <c r="D20" s="19">
        <f t="shared" si="0"/>
        <v>94</v>
      </c>
      <c r="E20" s="19" t="str">
        <f>VLOOKUP(D20,Таблица1[],3,0)</f>
        <v>Furniture; bedding, mattresses, mattress supports, cushions and similar stuffed furnishings; lamps and lighting fittings, not elsewhere specified or included; illuminated signs, illuminated name-plates and the like; prefabricated buildings</v>
      </c>
      <c r="F20" s="1">
        <v>12015787.130000001</v>
      </c>
      <c r="G20" s="1">
        <v>6265033.0499999998</v>
      </c>
      <c r="H20" s="1">
        <v>5750754.080000001</v>
      </c>
      <c r="I20" s="1">
        <v>514278.96999999881</v>
      </c>
      <c r="J20" s="1">
        <v>5749460.3100000015</v>
      </c>
      <c r="K20" s="1">
        <v>1192994.4809999999</v>
      </c>
      <c r="L20" s="1">
        <v>0.20749677651048959</v>
      </c>
      <c r="M20" s="1">
        <v>35902.180300000007</v>
      </c>
      <c r="N20" s="1">
        <v>0</v>
      </c>
      <c r="O20" s="1">
        <v>1157092.3034000001</v>
      </c>
    </row>
    <row r="21" spans="3:15" x14ac:dyDescent="0.3">
      <c r="C21" t="s">
        <v>11</v>
      </c>
      <c r="D21" s="19">
        <f t="shared" si="0"/>
        <v>48</v>
      </c>
      <c r="E21" s="19" t="str">
        <f>VLOOKUP(D21,Таблица1[],3,0)</f>
        <v>Paper and paperboard; articles of paper pulp, of paper or of paperboard</v>
      </c>
      <c r="F21" s="1">
        <v>11001208.199999999</v>
      </c>
      <c r="G21" s="1">
        <v>2990794.08</v>
      </c>
      <c r="H21" s="1">
        <v>8010414.1199999992</v>
      </c>
      <c r="I21" s="1">
        <v>-5019620.0399999991</v>
      </c>
      <c r="J21" s="1">
        <v>7827317.9800000004</v>
      </c>
      <c r="K21" s="1">
        <v>1565467.1651999999</v>
      </c>
      <c r="L21" s="1">
        <v>0.2000004559927179</v>
      </c>
      <c r="M21" s="1">
        <v>0</v>
      </c>
      <c r="N21" s="1">
        <v>0</v>
      </c>
      <c r="O21" s="1">
        <v>1565467.1651999999</v>
      </c>
    </row>
    <row r="22" spans="3:15" x14ac:dyDescent="0.3">
      <c r="C22" t="s">
        <v>42</v>
      </c>
      <c r="D22" s="19">
        <f t="shared" si="0"/>
        <v>90</v>
      </c>
      <c r="E22" s="19" t="str">
        <f>VLOOKUP(D22,Таблица1[],3,0)</f>
        <v>Optical, photographic, cinematographic, measuring, checking, precision, medical or surgical instruments and apparatus; parts and accessories thereof</v>
      </c>
      <c r="F22" s="1">
        <v>8596875.129999999</v>
      </c>
      <c r="G22" s="1">
        <v>1115275.1100000001</v>
      </c>
      <c r="H22" s="1">
        <v>7481600.0200000014</v>
      </c>
      <c r="I22" s="1">
        <v>-6366324.9100000029</v>
      </c>
      <c r="J22" s="1">
        <v>7415862.540000001</v>
      </c>
      <c r="K22" s="1">
        <v>1597005.3215000001</v>
      </c>
      <c r="L22" s="1">
        <v>0.21534990877810961</v>
      </c>
      <c r="M22" s="1">
        <v>104596.6841</v>
      </c>
      <c r="N22" s="1">
        <v>0</v>
      </c>
      <c r="O22" s="1">
        <v>1492408.6376000009</v>
      </c>
    </row>
    <row r="23" spans="3:15" x14ac:dyDescent="0.3">
      <c r="C23" t="s">
        <v>9</v>
      </c>
      <c r="D23" s="19">
        <f t="shared" si="0"/>
        <v>86</v>
      </c>
      <c r="E23" s="19" t="str">
        <f>VLOOKUP(D23,Таблица1[],3,0)</f>
        <v>Railway or tramway locomotives, rolling-stock and parts thereof; railway or tramway track fixtures and fittings and parts thereof; mechanical (including electro-mechanical) traffic signalling equipment of all kinds</v>
      </c>
      <c r="F23" s="1">
        <v>8221768.4000000004</v>
      </c>
      <c r="G23" s="1">
        <v>2558320</v>
      </c>
      <c r="H23" s="1">
        <v>5663448.3999999994</v>
      </c>
      <c r="I23" s="1">
        <v>-3105128.399999999</v>
      </c>
      <c r="J23" s="1">
        <v>5663448.4000000004</v>
      </c>
      <c r="K23" s="1">
        <v>1181348.8936999999</v>
      </c>
      <c r="L23" s="1">
        <v>0.20859179960039889</v>
      </c>
      <c r="M23" s="1">
        <v>36498.835599999999</v>
      </c>
      <c r="N23" s="1">
        <v>0</v>
      </c>
      <c r="O23" s="1">
        <v>1144850.0584</v>
      </c>
    </row>
    <row r="24" spans="3:15" x14ac:dyDescent="0.3">
      <c r="C24" t="s">
        <v>29</v>
      </c>
      <c r="D24" s="19">
        <f t="shared" si="0"/>
        <v>22</v>
      </c>
      <c r="E24" s="19" t="str">
        <f>VLOOKUP(D24,Таблица1[],3,0)</f>
        <v>Beverages, spirits and vinegar</v>
      </c>
      <c r="F24" s="1">
        <v>8039726.9699999997</v>
      </c>
      <c r="G24" s="1">
        <v>6175817.7000000002</v>
      </c>
      <c r="H24" s="1">
        <v>1863909.2700000009</v>
      </c>
      <c r="I24" s="1">
        <v>4311908.43</v>
      </c>
      <c r="J24" s="1">
        <v>1641551.87</v>
      </c>
      <c r="K24" s="1">
        <v>478138.27850000007</v>
      </c>
      <c r="L24" s="1">
        <v>0.29127211100554501</v>
      </c>
      <c r="M24" s="1">
        <v>0</v>
      </c>
      <c r="N24" s="1">
        <v>20439.187699999999</v>
      </c>
      <c r="O24" s="1">
        <v>457699.09070000012</v>
      </c>
    </row>
    <row r="25" spans="3:15" x14ac:dyDescent="0.3">
      <c r="C25" t="s">
        <v>18</v>
      </c>
      <c r="D25" s="19">
        <f t="shared" si="0"/>
        <v>38</v>
      </c>
      <c r="E25" s="19" t="str">
        <f>VLOOKUP(D25,Таблица1[],3,0)</f>
        <v>Miscellaneous chemical products</v>
      </c>
      <c r="F25" s="1">
        <v>7788223.0999999978</v>
      </c>
      <c r="G25" s="1">
        <v>252928.45</v>
      </c>
      <c r="H25" s="1">
        <v>7535294.6500000004</v>
      </c>
      <c r="I25" s="1">
        <v>-7282366.1999999983</v>
      </c>
      <c r="J25" s="1">
        <v>7492475.8099999987</v>
      </c>
      <c r="K25" s="1">
        <v>1510572.3939</v>
      </c>
      <c r="L25" s="1">
        <v>0.2016119147003293</v>
      </c>
      <c r="M25" s="1">
        <v>9958.7098000000005</v>
      </c>
      <c r="N25" s="1">
        <v>0.2843</v>
      </c>
      <c r="O25" s="1">
        <v>1500613.4</v>
      </c>
    </row>
    <row r="26" spans="3:15" x14ac:dyDescent="0.3">
      <c r="C26" t="s">
        <v>6</v>
      </c>
      <c r="D26" s="19">
        <f t="shared" si="0"/>
        <v>23</v>
      </c>
      <c r="E26" s="19" t="str">
        <f>VLOOKUP(D26,Таблица1[],3,0)</f>
        <v>Residues and waste from the food industries; prepared animal fodder</v>
      </c>
      <c r="F26" s="1">
        <v>7667690.0999999996</v>
      </c>
      <c r="G26" s="1">
        <v>5966188.5199999996</v>
      </c>
      <c r="H26" s="1">
        <v>1701501.58</v>
      </c>
      <c r="I26" s="1">
        <v>4264686.9400000004</v>
      </c>
      <c r="J26" s="1">
        <v>1701501.58</v>
      </c>
      <c r="K26" s="1">
        <v>427951.0965000001</v>
      </c>
      <c r="L26" s="1">
        <v>0.25151378143298592</v>
      </c>
      <c r="M26" s="1">
        <v>73113.134099999996</v>
      </c>
      <c r="N26" s="1">
        <v>0</v>
      </c>
      <c r="O26" s="1">
        <v>354837.96370000008</v>
      </c>
    </row>
    <row r="27" spans="3:15" x14ac:dyDescent="0.3">
      <c r="C27" t="s">
        <v>37</v>
      </c>
      <c r="D27" s="19">
        <f t="shared" si="0"/>
        <v>33</v>
      </c>
      <c r="E27" s="19" t="str">
        <f>VLOOKUP(D27,Таблица1[],3,0)</f>
        <v>Essential oils and resinoids; perfumery, cosmetic or toilet preparations</v>
      </c>
      <c r="F27" s="1">
        <v>6408038.4900000002</v>
      </c>
      <c r="G27" s="1">
        <v>1121071.8400000001</v>
      </c>
      <c r="H27" s="1">
        <v>5286966.6499999994</v>
      </c>
      <c r="I27" s="1">
        <v>-4165894.8099999991</v>
      </c>
      <c r="J27" s="1">
        <v>5244351.2899999991</v>
      </c>
      <c r="K27" s="1">
        <v>1056871.872</v>
      </c>
      <c r="L27" s="1">
        <v>0.2015257585843378</v>
      </c>
      <c r="M27" s="1">
        <v>6649.2935000000016</v>
      </c>
      <c r="N27" s="1">
        <v>0</v>
      </c>
      <c r="O27" s="1">
        <v>1050222.5788</v>
      </c>
    </row>
    <row r="28" spans="3:15" x14ac:dyDescent="0.3">
      <c r="C28" t="s">
        <v>56</v>
      </c>
      <c r="D28" s="19">
        <f t="shared" si="0"/>
        <v>99</v>
      </c>
      <c r="E28" s="19" t="str">
        <f>VLOOKUP(D28,Таблица1[],3,0)</f>
        <v>Other goods</v>
      </c>
      <c r="F28" s="1">
        <v>5004796.5199999996</v>
      </c>
      <c r="G28" s="1">
        <v>2779440</v>
      </c>
      <c r="H28" s="1">
        <v>2225356.52</v>
      </c>
      <c r="I28" s="1">
        <v>554083.48</v>
      </c>
      <c r="J28" s="1">
        <v>174310.5</v>
      </c>
      <c r="K28" s="1">
        <v>49916.01430000001</v>
      </c>
      <c r="L28" s="1">
        <v>0.28636263621525959</v>
      </c>
      <c r="M28" s="1">
        <v>12544.9486</v>
      </c>
      <c r="N28" s="1">
        <v>0</v>
      </c>
      <c r="O28" s="1">
        <v>37371.065900000001</v>
      </c>
    </row>
    <row r="29" spans="3:15" x14ac:dyDescent="0.3">
      <c r="C29" t="s">
        <v>13</v>
      </c>
      <c r="D29" s="19">
        <f t="shared" si="0"/>
        <v>70</v>
      </c>
      <c r="E29" s="19" t="str">
        <f>VLOOKUP(D29,Таблица1[],3,0)</f>
        <v>Glass and glassware</v>
      </c>
      <c r="F29" s="1">
        <v>4723833.7799999993</v>
      </c>
      <c r="G29" s="1">
        <v>4131180.7</v>
      </c>
      <c r="H29" s="1">
        <v>592653.08000000007</v>
      </c>
      <c r="I29" s="1">
        <v>3538527.62</v>
      </c>
      <c r="J29" s="1">
        <v>592653.08000000007</v>
      </c>
      <c r="K29" s="1">
        <v>152664.58609999999</v>
      </c>
      <c r="L29" s="1">
        <v>0.25759519565814121</v>
      </c>
      <c r="M29" s="1">
        <v>28414.266800000001</v>
      </c>
      <c r="N29" s="1">
        <v>0</v>
      </c>
      <c r="O29" s="1">
        <v>124250.32030000001</v>
      </c>
    </row>
    <row r="30" spans="3:15" x14ac:dyDescent="0.3">
      <c r="C30" t="s">
        <v>17</v>
      </c>
      <c r="D30" s="19">
        <f t="shared" si="0"/>
        <v>2</v>
      </c>
      <c r="E30" s="19" t="str">
        <f>VLOOKUP(D30,Таблица1[],3,0)</f>
        <v>Meat and edible meat offal</v>
      </c>
      <c r="F30" s="1">
        <v>4670764.9700000007</v>
      </c>
      <c r="G30" s="1">
        <v>4303635.2699999996</v>
      </c>
      <c r="H30" s="1">
        <v>367129.7</v>
      </c>
      <c r="I30" s="1">
        <v>3936505.57</v>
      </c>
      <c r="J30" s="1">
        <v>367129.7</v>
      </c>
      <c r="K30" s="1">
        <v>73425.447100000005</v>
      </c>
      <c r="L30" s="1">
        <v>0.19999865742270381</v>
      </c>
      <c r="M30" s="1">
        <v>0</v>
      </c>
      <c r="N30" s="1">
        <v>0</v>
      </c>
      <c r="O30" s="1">
        <v>73425.447100000005</v>
      </c>
    </row>
    <row r="31" spans="3:15" x14ac:dyDescent="0.3">
      <c r="C31" t="s">
        <v>23</v>
      </c>
      <c r="D31" s="19">
        <f t="shared" si="0"/>
        <v>7</v>
      </c>
      <c r="E31" s="19" t="str">
        <f>VLOOKUP(D31,Таблица1[],3,0)</f>
        <v>Edible vegetables and certain roots and tubers</v>
      </c>
      <c r="F31" s="1">
        <v>4383249.0199999996</v>
      </c>
      <c r="G31" s="1">
        <v>4329495.01</v>
      </c>
      <c r="H31" s="1">
        <v>53754.01</v>
      </c>
      <c r="I31" s="1">
        <v>4275741</v>
      </c>
      <c r="J31" s="1">
        <v>53754.01</v>
      </c>
      <c r="K31" s="1">
        <v>10750.784100000001</v>
      </c>
      <c r="L31" s="1">
        <v>0.19999966700158739</v>
      </c>
      <c r="M31" s="1">
        <v>0</v>
      </c>
      <c r="N31" s="1">
        <v>0</v>
      </c>
      <c r="O31" s="1">
        <v>10750.784100000001</v>
      </c>
    </row>
    <row r="32" spans="3:15" x14ac:dyDescent="0.3">
      <c r="C32" t="s">
        <v>55</v>
      </c>
      <c r="D32" s="19">
        <f t="shared" si="0"/>
        <v>4</v>
      </c>
      <c r="E32" s="19" t="str">
        <f>VLOOKUP(D32,Таблица1[],3,0)</f>
        <v>Dairy produce; birds’ eggs; natural honey; edible products of animal origin, not elsewhere specified or included</v>
      </c>
      <c r="F32" s="1">
        <v>4266678.1899999985</v>
      </c>
      <c r="G32" s="1">
        <v>1515442.09</v>
      </c>
      <c r="H32" s="1">
        <v>2751236.1</v>
      </c>
      <c r="I32" s="1">
        <v>-1235794.01</v>
      </c>
      <c r="J32" s="1">
        <v>2751236.100000001</v>
      </c>
      <c r="K32" s="1">
        <v>736419.75020000013</v>
      </c>
      <c r="L32" s="1">
        <v>0.26766868543197719</v>
      </c>
      <c r="M32" s="1">
        <v>155143.32149999999</v>
      </c>
      <c r="N32" s="1">
        <v>0</v>
      </c>
      <c r="O32" s="1">
        <v>581276.42940000002</v>
      </c>
    </row>
    <row r="33" spans="3:15" x14ac:dyDescent="0.3">
      <c r="C33" t="s">
        <v>71</v>
      </c>
      <c r="D33" s="19">
        <f t="shared" si="0"/>
        <v>89</v>
      </c>
      <c r="E33" s="19" t="str">
        <f>VLOOKUP(D33,Таблица1[],3,0)</f>
        <v>Ships, boats and floating structures</v>
      </c>
      <c r="F33" s="1">
        <v>3889747.85</v>
      </c>
      <c r="G33" s="1">
        <v>2955680</v>
      </c>
      <c r="H33" s="1">
        <v>934067.85000000009</v>
      </c>
      <c r="I33" s="1">
        <v>2021612.15</v>
      </c>
      <c r="J33" s="1">
        <v>934067.85</v>
      </c>
      <c r="K33" s="1">
        <v>258570.4889</v>
      </c>
      <c r="L33" s="1">
        <v>0.27682195559990641</v>
      </c>
      <c r="M33" s="1">
        <v>59798.522900000004</v>
      </c>
      <c r="N33" s="1">
        <v>0</v>
      </c>
      <c r="O33" s="1">
        <v>198771.9663</v>
      </c>
    </row>
    <row r="34" spans="3:15" x14ac:dyDescent="0.3">
      <c r="C34" t="s">
        <v>38</v>
      </c>
      <c r="D34" s="19">
        <f t="shared" si="0"/>
        <v>21</v>
      </c>
      <c r="E34" s="19" t="str">
        <f>VLOOKUP(D34,Таблица1[],3,0)</f>
        <v>Miscellaneous edible preparations</v>
      </c>
      <c r="F34" s="1">
        <v>3856753.959999999</v>
      </c>
      <c r="G34" s="1">
        <v>1692305.5</v>
      </c>
      <c r="H34" s="1">
        <v>2164448.46</v>
      </c>
      <c r="I34" s="1">
        <v>-472142.96</v>
      </c>
      <c r="J34" s="1">
        <v>2164448.46</v>
      </c>
      <c r="K34" s="1">
        <v>592986.02190000005</v>
      </c>
      <c r="L34" s="1">
        <v>0.27396633962815642</v>
      </c>
      <c r="M34" s="1">
        <v>133392.0471</v>
      </c>
      <c r="N34" s="1">
        <v>0</v>
      </c>
      <c r="O34" s="1">
        <v>459593.97639999999</v>
      </c>
    </row>
    <row r="35" spans="3:15" x14ac:dyDescent="0.3">
      <c r="C35" t="s">
        <v>34</v>
      </c>
      <c r="D35" s="19">
        <f t="shared" si="0"/>
        <v>18</v>
      </c>
      <c r="E35" s="19" t="str">
        <f>VLOOKUP(D35,Таблица1[],3,0)</f>
        <v>Cocoa and cocoa preparations</v>
      </c>
      <c r="F35" s="1">
        <v>3609143.41</v>
      </c>
      <c r="G35" s="1">
        <v>3135242.85</v>
      </c>
      <c r="H35" s="1">
        <v>473900.56</v>
      </c>
      <c r="I35" s="1">
        <v>2661342.29</v>
      </c>
      <c r="J35" s="1">
        <v>473900.56000000011</v>
      </c>
      <c r="K35" s="1">
        <v>94868.213600000017</v>
      </c>
      <c r="L35" s="1">
        <v>0.20018590735575409</v>
      </c>
      <c r="M35" s="1">
        <v>74.999600000000001</v>
      </c>
      <c r="N35" s="1">
        <v>0</v>
      </c>
      <c r="O35" s="1">
        <v>94793.214000000007</v>
      </c>
    </row>
    <row r="36" spans="3:15" x14ac:dyDescent="0.3">
      <c r="C36" t="s">
        <v>25</v>
      </c>
      <c r="D36" s="19">
        <f t="shared" si="0"/>
        <v>10</v>
      </c>
      <c r="E36" s="19" t="str">
        <f>VLOOKUP(D36,Таблица1[],3,0)</f>
        <v>Cereals</v>
      </c>
      <c r="F36" s="1">
        <v>3555084.1</v>
      </c>
      <c r="G36" s="1">
        <v>3169721.58</v>
      </c>
      <c r="H36" s="1">
        <v>385362.52</v>
      </c>
      <c r="I36" s="1">
        <v>2784359.06</v>
      </c>
      <c r="J36" s="1">
        <v>385362.52</v>
      </c>
      <c r="K36" s="1">
        <v>108056.0555</v>
      </c>
      <c r="L36" s="1">
        <v>0.28040105067820292</v>
      </c>
      <c r="M36" s="1">
        <v>25819.3861</v>
      </c>
      <c r="N36" s="1">
        <v>0</v>
      </c>
      <c r="O36" s="1">
        <v>82236.669399999999</v>
      </c>
    </row>
    <row r="37" spans="3:15" x14ac:dyDescent="0.3">
      <c r="C37" t="s">
        <v>21</v>
      </c>
      <c r="D37" s="19">
        <f t="shared" si="0"/>
        <v>68</v>
      </c>
      <c r="E37" s="19" t="str">
        <f>VLOOKUP(D37,Таблица1[],3,0)</f>
        <v>Articles of stone, plaster, cement, asbestos, mica or similar materials</v>
      </c>
      <c r="F37" s="1">
        <v>3216837.51</v>
      </c>
      <c r="G37" s="1">
        <v>2706560</v>
      </c>
      <c r="H37" s="1">
        <v>510277.51</v>
      </c>
      <c r="I37" s="1">
        <v>2196282.4900000002</v>
      </c>
      <c r="J37" s="1">
        <v>481295.58</v>
      </c>
      <c r="K37" s="1">
        <v>101500.0096</v>
      </c>
      <c r="L37" s="1">
        <v>0.2108891371909129</v>
      </c>
      <c r="M37" s="1">
        <v>4373.3494000000001</v>
      </c>
      <c r="N37" s="1">
        <v>0</v>
      </c>
      <c r="O37" s="1">
        <v>97126.659700000004</v>
      </c>
    </row>
    <row r="38" spans="3:15" x14ac:dyDescent="0.3">
      <c r="C38" t="s">
        <v>39</v>
      </c>
      <c r="D38" s="19">
        <f t="shared" si="0"/>
        <v>8</v>
      </c>
      <c r="E38" s="19" t="str">
        <f>VLOOKUP(D38,Таблица1[],3,0)</f>
        <v>Edible fruit and nuts; peel of citrus fruit or melons</v>
      </c>
      <c r="F38" s="1">
        <v>3133285.23</v>
      </c>
      <c r="G38" s="1">
        <v>3125531.93</v>
      </c>
      <c r="H38" s="1">
        <v>7753.3</v>
      </c>
      <c r="I38" s="1">
        <v>3117778.6300000008</v>
      </c>
      <c r="J38" s="1">
        <v>7753.3</v>
      </c>
      <c r="K38" s="1">
        <v>2481.1010000000001</v>
      </c>
      <c r="L38" s="1">
        <v>0.3200058039802407</v>
      </c>
      <c r="M38" s="1">
        <v>775.34410000000003</v>
      </c>
      <c r="N38" s="1">
        <v>0</v>
      </c>
      <c r="O38" s="1">
        <v>1705.7569000000001</v>
      </c>
    </row>
    <row r="39" spans="3:15" x14ac:dyDescent="0.3">
      <c r="C39" t="s">
        <v>43</v>
      </c>
      <c r="D39" s="19">
        <f t="shared" si="0"/>
        <v>74</v>
      </c>
      <c r="E39" s="19" t="str">
        <f>VLOOKUP(D39,Таблица1[],3,0)</f>
        <v>Copper and articles thereof</v>
      </c>
      <c r="F39" s="1">
        <v>2572718.5299999998</v>
      </c>
      <c r="G39" s="1">
        <v>2169288.71</v>
      </c>
      <c r="H39" s="1">
        <v>403429.81999999989</v>
      </c>
      <c r="I39" s="1">
        <v>1765858.89</v>
      </c>
      <c r="J39" s="1">
        <v>61619.53</v>
      </c>
      <c r="K39" s="1">
        <v>12324.1685</v>
      </c>
      <c r="L39" s="1">
        <v>0.2000042600130186</v>
      </c>
      <c r="M39" s="1">
        <v>0</v>
      </c>
      <c r="N39" s="1">
        <v>0</v>
      </c>
      <c r="O39" s="1">
        <v>12324.1685</v>
      </c>
    </row>
    <row r="40" spans="3:15" x14ac:dyDescent="0.3">
      <c r="C40" t="s">
        <v>24</v>
      </c>
      <c r="D40" s="19">
        <f t="shared" si="0"/>
        <v>29</v>
      </c>
      <c r="E40" s="19" t="str">
        <f>VLOOKUP(D40,Таблица1[],3,0)</f>
        <v>Organic chemicals</v>
      </c>
      <c r="F40" s="1">
        <v>2229342.02</v>
      </c>
      <c r="G40" s="1">
        <v>386909.3</v>
      </c>
      <c r="H40" s="1">
        <v>1842432.72</v>
      </c>
      <c r="I40" s="1">
        <v>-1455523.42</v>
      </c>
      <c r="J40" s="1">
        <v>1842432.72</v>
      </c>
      <c r="K40" s="1">
        <v>367464.82270000002</v>
      </c>
      <c r="L40" s="1">
        <v>0.199445449872384</v>
      </c>
      <c r="M40" s="1">
        <v>380.18560000000002</v>
      </c>
      <c r="N40" s="1">
        <v>0</v>
      </c>
      <c r="O40" s="1">
        <v>367084.63760000007</v>
      </c>
    </row>
    <row r="41" spans="3:15" x14ac:dyDescent="0.3">
      <c r="C41" t="s">
        <v>8</v>
      </c>
      <c r="D41" s="19">
        <f t="shared" si="0"/>
        <v>12</v>
      </c>
      <c r="E41" s="19" t="str">
        <f>VLOOKUP(D41,Таблица1[],3,0)</f>
        <v>Oil seeds and oleaginous fruits; miscellaneous grains, seeds and fruit; industrial or medicinal plants ; straw and fodder</v>
      </c>
      <c r="F41" s="1">
        <v>2013486.22</v>
      </c>
      <c r="G41" s="1">
        <v>2001402.25</v>
      </c>
      <c r="H41" s="1">
        <v>12083.97</v>
      </c>
      <c r="I41" s="1">
        <v>1989318.28</v>
      </c>
      <c r="J41" s="1">
        <v>12083.97</v>
      </c>
      <c r="K41" s="1">
        <v>2416.7775000000001</v>
      </c>
      <c r="L41" s="1">
        <v>0.19999863455470351</v>
      </c>
      <c r="M41" s="1">
        <v>0</v>
      </c>
      <c r="N41" s="1">
        <v>0</v>
      </c>
      <c r="O41" s="1">
        <v>2416.7775000000001</v>
      </c>
    </row>
    <row r="42" spans="3:15" x14ac:dyDescent="0.3">
      <c r="C42" t="s">
        <v>73</v>
      </c>
      <c r="D42" s="19">
        <f t="shared" si="0"/>
        <v>88</v>
      </c>
      <c r="E42" s="19" t="str">
        <f>VLOOKUP(D42,Таблица1[],3,0)</f>
        <v>Aircraft, spacecraft, and parts thereof</v>
      </c>
      <c r="F42" s="1">
        <v>1949552.71</v>
      </c>
      <c r="G42" s="1">
        <v>1678890</v>
      </c>
      <c r="H42" s="1">
        <v>270662.71000000002</v>
      </c>
      <c r="I42" s="1">
        <v>1408227.29</v>
      </c>
      <c r="J42" s="1">
        <v>270662.71000000002</v>
      </c>
      <c r="K42" s="1">
        <v>54957.611800000013</v>
      </c>
      <c r="L42" s="1">
        <v>0.2030483319996316</v>
      </c>
      <c r="M42" s="1">
        <v>687.8845</v>
      </c>
      <c r="N42" s="1">
        <v>0</v>
      </c>
      <c r="O42" s="1">
        <v>54269.727500000001</v>
      </c>
    </row>
    <row r="43" spans="3:15" x14ac:dyDescent="0.3">
      <c r="C43" t="s">
        <v>28</v>
      </c>
      <c r="D43" s="19">
        <f t="shared" si="0"/>
        <v>83</v>
      </c>
      <c r="E43" s="19" t="str">
        <f>VLOOKUP(D43,Таблица1[],3,0)</f>
        <v>Miscellaneous articles of base metal</v>
      </c>
      <c r="F43" s="1">
        <v>1900180.16</v>
      </c>
      <c r="G43" s="1">
        <v>1017562.8</v>
      </c>
      <c r="H43" s="1">
        <v>882617.35999999987</v>
      </c>
      <c r="I43" s="1">
        <v>134945.44000000021</v>
      </c>
      <c r="J43" s="1">
        <v>842427.41999999993</v>
      </c>
      <c r="K43" s="1">
        <v>222746.64739999999</v>
      </c>
      <c r="L43" s="1">
        <v>0.26441049057971072</v>
      </c>
      <c r="M43" s="1">
        <v>45214.722999999998</v>
      </c>
      <c r="N43" s="1">
        <v>0</v>
      </c>
      <c r="O43" s="1">
        <v>177531.92610000001</v>
      </c>
    </row>
    <row r="44" spans="3:15" x14ac:dyDescent="0.3">
      <c r="C44" t="s">
        <v>26</v>
      </c>
      <c r="D44" s="19">
        <f t="shared" si="0"/>
        <v>20</v>
      </c>
      <c r="E44" s="19" t="str">
        <f>VLOOKUP(D44,Таблица1[],3,0)</f>
        <v>Preparations of vegetables, fruit, nuts or other parts of plants</v>
      </c>
      <c r="F44" s="1">
        <v>1711406.93</v>
      </c>
      <c r="G44" s="1">
        <v>1540246.46</v>
      </c>
      <c r="H44" s="1">
        <v>171160.47</v>
      </c>
      <c r="I44" s="1">
        <v>1369085.99</v>
      </c>
      <c r="J44" s="1">
        <v>171160.47</v>
      </c>
      <c r="K44" s="1">
        <v>39230.995199999998</v>
      </c>
      <c r="L44" s="1">
        <v>0.22920593288859281</v>
      </c>
      <c r="M44" s="1">
        <v>4167.0623000000014</v>
      </c>
      <c r="N44" s="1">
        <v>0</v>
      </c>
      <c r="O44" s="1">
        <v>35063.9329</v>
      </c>
    </row>
    <row r="45" spans="3:15" x14ac:dyDescent="0.3">
      <c r="C45" t="s">
        <v>52</v>
      </c>
      <c r="D45" s="19">
        <f t="shared" si="0"/>
        <v>26</v>
      </c>
      <c r="E45" s="19" t="str">
        <f>VLOOKUP(D45,Таблица1[],3,0)</f>
        <v>Ores, slag and ash</v>
      </c>
      <c r="F45" s="1">
        <v>1565367.73</v>
      </c>
      <c r="G45" s="1">
        <v>1510280</v>
      </c>
      <c r="H45" s="1">
        <v>55087.73</v>
      </c>
      <c r="I45" s="1">
        <v>1455192.27</v>
      </c>
      <c r="J45" s="1">
        <v>40319.040000000001</v>
      </c>
      <c r="K45" s="1">
        <v>8574.8197</v>
      </c>
      <c r="L45" s="1">
        <v>0.21267420305642201</v>
      </c>
      <c r="M45" s="1">
        <v>425.96550000000002</v>
      </c>
      <c r="N45" s="1">
        <v>0</v>
      </c>
      <c r="O45" s="1">
        <v>8148.8541999999998</v>
      </c>
    </row>
    <row r="46" spans="3:15" x14ac:dyDescent="0.3">
      <c r="C46" t="s">
        <v>35</v>
      </c>
      <c r="D46" s="19">
        <f t="shared" si="0"/>
        <v>17</v>
      </c>
      <c r="E46" s="19" t="str">
        <f>VLOOKUP(D46,Таблица1[],3,0)</f>
        <v>Sugars and sugar confectionery</v>
      </c>
      <c r="F46" s="1">
        <v>1482769.19</v>
      </c>
      <c r="G46" s="1">
        <v>1470226.03</v>
      </c>
      <c r="H46" s="1">
        <v>12543.16</v>
      </c>
      <c r="I46" s="1">
        <v>1457682.87</v>
      </c>
      <c r="J46" s="1">
        <v>12543.16</v>
      </c>
      <c r="K46" s="1">
        <v>3448.5353</v>
      </c>
      <c r="L46" s="1">
        <v>0.27493353349554661</v>
      </c>
      <c r="M46" s="1">
        <v>783.24210000000005</v>
      </c>
      <c r="N46" s="1">
        <v>0</v>
      </c>
      <c r="O46" s="1">
        <v>2665.2934</v>
      </c>
    </row>
    <row r="47" spans="3:15" x14ac:dyDescent="0.3">
      <c r="C47" t="s">
        <v>15</v>
      </c>
      <c r="D47" s="19">
        <f t="shared" si="0"/>
        <v>40</v>
      </c>
      <c r="E47" s="19" t="str">
        <f>VLOOKUP(D47,Таблица1[],3,0)</f>
        <v>Rubber and articles thereof</v>
      </c>
      <c r="F47" s="1">
        <v>1374712.64</v>
      </c>
      <c r="G47" s="1">
        <v>521534.36</v>
      </c>
      <c r="H47" s="1">
        <v>853178.28000000026</v>
      </c>
      <c r="I47" s="1">
        <v>-331643.92000000027</v>
      </c>
      <c r="J47" s="1">
        <v>822305.52</v>
      </c>
      <c r="K47" s="1">
        <v>195882.07919999989</v>
      </c>
      <c r="L47" s="1">
        <v>0.2382108285008227</v>
      </c>
      <c r="M47" s="1">
        <v>28490.657899999998</v>
      </c>
      <c r="N47" s="1">
        <v>0</v>
      </c>
      <c r="O47" s="1">
        <v>167391.42849999989</v>
      </c>
    </row>
    <row r="48" spans="3:15" x14ac:dyDescent="0.3">
      <c r="C48" t="s">
        <v>33</v>
      </c>
      <c r="D48" s="19">
        <f t="shared" si="0"/>
        <v>76</v>
      </c>
      <c r="E48" s="19" t="str">
        <f>VLOOKUP(D48,Таблица1[],3,0)</f>
        <v>Aluminium and articles thereof</v>
      </c>
      <c r="F48" s="1">
        <v>1279329.5</v>
      </c>
      <c r="G48" s="1">
        <v>1016659.56</v>
      </c>
      <c r="H48" s="1">
        <v>262669.93999999989</v>
      </c>
      <c r="I48" s="1">
        <v>753989.62000000011</v>
      </c>
      <c r="J48" s="1">
        <v>259327.9</v>
      </c>
      <c r="K48" s="1">
        <v>51925.209199999998</v>
      </c>
      <c r="L48" s="1">
        <v>0.2002299374652709</v>
      </c>
      <c r="M48" s="1">
        <v>44.010199999999998</v>
      </c>
      <c r="N48" s="1">
        <v>0</v>
      </c>
      <c r="O48" s="1">
        <v>51881.199000000001</v>
      </c>
    </row>
    <row r="49" spans="3:15" x14ac:dyDescent="0.3">
      <c r="C49" t="s">
        <v>49</v>
      </c>
      <c r="D49" s="19">
        <f t="shared" si="0"/>
        <v>64</v>
      </c>
      <c r="E49" s="19" t="str">
        <f>VLOOKUP(D49,Таблица1[],3,0)</f>
        <v>Footwear, gaiters and the like; parts of such articles</v>
      </c>
      <c r="F49" s="1">
        <v>1246552.75</v>
      </c>
      <c r="G49" s="1">
        <v>1183000</v>
      </c>
      <c r="H49" s="1">
        <v>63552.75</v>
      </c>
      <c r="I49" s="1">
        <v>1119447.25</v>
      </c>
      <c r="J49" s="1">
        <v>63552.75</v>
      </c>
      <c r="K49" s="1">
        <v>15206.918100000001</v>
      </c>
      <c r="L49" s="1">
        <v>0.23928025301816211</v>
      </c>
      <c r="M49" s="1">
        <v>2080.231400000001</v>
      </c>
      <c r="N49" s="1">
        <v>0</v>
      </c>
      <c r="O49" s="1">
        <v>13126.686600000001</v>
      </c>
    </row>
    <row r="50" spans="3:15" x14ac:dyDescent="0.3">
      <c r="C50" t="s">
        <v>45</v>
      </c>
      <c r="D50" s="19">
        <f t="shared" si="0"/>
        <v>34</v>
      </c>
      <c r="E50" s="19" t="str">
        <f>VLOOKUP(D50,Таблица1[],3,0)</f>
        <v>Soap, organic surface-active agents, washing preparations, lubricating preparations, artificial waxes, prepared waxes, polishing or scouring preparations, candles and similar articles, modelling pastes, “dental waxes” and dental preparations with a basis of plaster</v>
      </c>
      <c r="F50" s="1">
        <v>1182055.25</v>
      </c>
      <c r="G50" s="1">
        <v>380622.38</v>
      </c>
      <c r="H50" s="1">
        <v>801432.87000000023</v>
      </c>
      <c r="I50" s="1">
        <v>-420810.49000000022</v>
      </c>
      <c r="J50" s="1">
        <v>787256.68000000017</v>
      </c>
      <c r="K50" s="1">
        <v>163524.7683</v>
      </c>
      <c r="L50" s="1">
        <v>0.20771467864839199</v>
      </c>
      <c r="M50" s="1">
        <v>5060.5784999999996</v>
      </c>
      <c r="N50" s="1">
        <v>0</v>
      </c>
      <c r="O50" s="1">
        <v>158464.18979999999</v>
      </c>
    </row>
    <row r="51" spans="3:15" x14ac:dyDescent="0.3">
      <c r="C51" t="s">
        <v>48</v>
      </c>
      <c r="D51" s="19">
        <f t="shared" si="0"/>
        <v>55</v>
      </c>
      <c r="E51" s="19" t="str">
        <f>VLOOKUP(D51,Таблица1[],3,0)</f>
        <v>Man-made staple fibres</v>
      </c>
      <c r="F51" s="1">
        <v>1150535.32</v>
      </c>
      <c r="G51" s="1">
        <v>29358.25</v>
      </c>
      <c r="H51" s="1">
        <v>1121177.07</v>
      </c>
      <c r="I51" s="1">
        <v>-1091818.82</v>
      </c>
      <c r="J51" s="1">
        <v>2484.23</v>
      </c>
      <c r="K51" s="1">
        <v>496.84660000000002</v>
      </c>
      <c r="L51" s="1">
        <v>0.20000024152353041</v>
      </c>
      <c r="M51" s="1">
        <v>0</v>
      </c>
      <c r="N51" s="1">
        <v>0</v>
      </c>
      <c r="O51" s="1">
        <v>496.84660000000002</v>
      </c>
    </row>
    <row r="52" spans="3:15" x14ac:dyDescent="0.3">
      <c r="C52" t="s">
        <v>30</v>
      </c>
      <c r="D52" s="19">
        <f t="shared" si="0"/>
        <v>69</v>
      </c>
      <c r="E52" s="19" t="str">
        <f>VLOOKUP(D52,Таблица1[],3,0)</f>
        <v>Ceramic products</v>
      </c>
      <c r="F52" s="1">
        <v>1040009.39</v>
      </c>
      <c r="G52" s="1">
        <v>975381.41999999993</v>
      </c>
      <c r="H52" s="1">
        <v>64627.97</v>
      </c>
      <c r="I52" s="1">
        <v>910753.45</v>
      </c>
      <c r="J52" s="1">
        <v>64627.97</v>
      </c>
      <c r="K52" s="1">
        <v>15035.191500000001</v>
      </c>
      <c r="L52" s="1">
        <v>0.2326421748973394</v>
      </c>
      <c r="M52" s="1">
        <v>1760.4389000000001</v>
      </c>
      <c r="N52" s="1">
        <v>0</v>
      </c>
      <c r="O52" s="1">
        <v>13274.753000000001</v>
      </c>
    </row>
    <row r="53" spans="3:15" x14ac:dyDescent="0.3">
      <c r="C53" t="s">
        <v>53</v>
      </c>
      <c r="D53" s="19">
        <f t="shared" si="0"/>
        <v>95</v>
      </c>
      <c r="E53" s="19" t="str">
        <f>VLOOKUP(D53,Таблица1[],3,0)</f>
        <v>Toys, games and sports requisites; parts and accessories thereof</v>
      </c>
      <c r="F53" s="1">
        <v>935424.49000000011</v>
      </c>
      <c r="G53" s="1">
        <v>353474.41000000009</v>
      </c>
      <c r="H53" s="1">
        <v>581950.08000000007</v>
      </c>
      <c r="I53" s="1">
        <v>-228475.67</v>
      </c>
      <c r="J53" s="1">
        <v>581950.08000000007</v>
      </c>
      <c r="K53" s="1">
        <v>134963.0963</v>
      </c>
      <c r="L53" s="1">
        <v>0.23191524657922549</v>
      </c>
      <c r="M53" s="1">
        <v>15477.977500000001</v>
      </c>
      <c r="N53" s="1">
        <v>0</v>
      </c>
      <c r="O53" s="1">
        <v>119485.1197</v>
      </c>
    </row>
    <row r="54" spans="3:15" x14ac:dyDescent="0.3">
      <c r="C54" t="s">
        <v>41</v>
      </c>
      <c r="D54" s="19">
        <f t="shared" si="0"/>
        <v>11</v>
      </c>
      <c r="E54" s="19" t="str">
        <f>VLOOKUP(D54,Таблица1[],3,0)</f>
        <v>Products of the milling industry; malt; starches; inulin; wheat gluten</v>
      </c>
      <c r="F54" s="1">
        <v>926106.39</v>
      </c>
      <c r="G54" s="1">
        <v>756840.40000000014</v>
      </c>
      <c r="H54" s="1">
        <v>169265.99</v>
      </c>
      <c r="I54" s="1">
        <v>587574.41000000015</v>
      </c>
      <c r="J54" s="1">
        <v>169265.99</v>
      </c>
      <c r="K54" s="1">
        <v>47434.972699999998</v>
      </c>
      <c r="L54" s="1">
        <v>0.28023924179925341</v>
      </c>
      <c r="M54" s="1">
        <v>11322.044400000001</v>
      </c>
      <c r="N54" s="1">
        <v>0</v>
      </c>
      <c r="O54" s="1">
        <v>36112.928600000007</v>
      </c>
    </row>
    <row r="55" spans="3:15" x14ac:dyDescent="0.3">
      <c r="C55" t="s">
        <v>86</v>
      </c>
      <c r="D55" s="19">
        <f t="shared" si="0"/>
        <v>75</v>
      </c>
      <c r="E55" s="19" t="str">
        <f>VLOOKUP(D55,Таблица1[],3,0)</f>
        <v>Nickel and articles thereof</v>
      </c>
      <c r="F55" s="1">
        <v>898639.8</v>
      </c>
      <c r="G55" s="1">
        <v>150</v>
      </c>
      <c r="H55" s="1">
        <v>898489.8</v>
      </c>
      <c r="I55" s="1">
        <v>-898339.8</v>
      </c>
      <c r="J55" s="1">
        <v>898452.90999999992</v>
      </c>
      <c r="K55" s="1">
        <v>179652.92439999999</v>
      </c>
      <c r="L55" s="1">
        <v>0.19995808617281899</v>
      </c>
      <c r="M55" s="1">
        <v>0</v>
      </c>
      <c r="N55" s="1">
        <v>0</v>
      </c>
      <c r="O55" s="1">
        <v>179652.92439999999</v>
      </c>
    </row>
    <row r="56" spans="3:15" x14ac:dyDescent="0.3">
      <c r="C56" t="s">
        <v>61</v>
      </c>
      <c r="D56" s="19">
        <f t="shared" si="0"/>
        <v>47</v>
      </c>
      <c r="E56" s="19" t="str">
        <f>VLOOKUP(D56,Таблица1[],3,0)</f>
        <v>Pulp of wood or of other fibrous cellulosic material; waste and scrap of paper or paperboard</v>
      </c>
      <c r="F56" s="1">
        <v>820764.51</v>
      </c>
      <c r="G56" s="1">
        <v>0</v>
      </c>
      <c r="H56" s="1">
        <v>820764.50999999989</v>
      </c>
      <c r="I56" s="1">
        <v>-820764.50999999989</v>
      </c>
      <c r="J56" s="1">
        <v>664170.05000000005</v>
      </c>
      <c r="K56" s="1">
        <v>132986.89859999999</v>
      </c>
      <c r="L56" s="1">
        <v>0.20023019496287131</v>
      </c>
      <c r="M56" s="1">
        <v>0</v>
      </c>
      <c r="N56" s="1">
        <v>0</v>
      </c>
      <c r="O56" s="1">
        <v>132986.89859999999</v>
      </c>
    </row>
    <row r="57" spans="3:15" x14ac:dyDescent="0.3">
      <c r="C57" t="s">
        <v>2</v>
      </c>
      <c r="D57" s="19">
        <f t="shared" si="0"/>
        <v>31</v>
      </c>
      <c r="E57" s="19" t="str">
        <f>VLOOKUP(D57,Таблица1[],3,0)</f>
        <v>Fertilisers</v>
      </c>
      <c r="F57" s="1">
        <v>700027.55</v>
      </c>
      <c r="G57" s="1">
        <v>53300</v>
      </c>
      <c r="H57" s="1">
        <v>646727.55000000005</v>
      </c>
      <c r="I57" s="1">
        <v>-593427.55000000005</v>
      </c>
      <c r="J57" s="1">
        <v>608028.43999999994</v>
      </c>
      <c r="K57" s="1">
        <v>127676.7255</v>
      </c>
      <c r="L57" s="1">
        <v>0.20998479199426931</v>
      </c>
      <c r="M57" s="1">
        <v>5051.0954999999994</v>
      </c>
      <c r="N57" s="1">
        <v>0</v>
      </c>
      <c r="O57" s="1">
        <v>122625.63039999999</v>
      </c>
    </row>
    <row r="58" spans="3:15" x14ac:dyDescent="0.3">
      <c r="C58" t="s">
        <v>69</v>
      </c>
      <c r="D58" s="19">
        <f t="shared" si="0"/>
        <v>35</v>
      </c>
      <c r="E58" s="19" t="str">
        <f>VLOOKUP(D58,Таблица1[],3,0)</f>
        <v>Albuminoidal substances; modified starches; glues; enzymes</v>
      </c>
      <c r="F58" s="1">
        <v>635575.45000000007</v>
      </c>
      <c r="G58" s="1">
        <v>1162.26</v>
      </c>
      <c r="H58" s="1">
        <v>634413.18999999994</v>
      </c>
      <c r="I58" s="1">
        <v>-633250.93000000005</v>
      </c>
      <c r="J58" s="1">
        <v>634272.29</v>
      </c>
      <c r="K58" s="1">
        <v>126891.7034</v>
      </c>
      <c r="L58" s="1">
        <v>0.20005872146803069</v>
      </c>
      <c r="M58" s="1">
        <v>33.404000000000003</v>
      </c>
      <c r="N58" s="1">
        <v>0</v>
      </c>
      <c r="O58" s="1">
        <v>126858.29949999999</v>
      </c>
    </row>
    <row r="59" spans="3:15" x14ac:dyDescent="0.3">
      <c r="C59" t="s">
        <v>63</v>
      </c>
      <c r="D59" s="19">
        <f t="shared" si="0"/>
        <v>41</v>
      </c>
      <c r="E59" s="19" t="str">
        <f>VLOOKUP(D59,Таблица1[],3,0)</f>
        <v>Raw hides and skins (other than furskins) and leather</v>
      </c>
      <c r="F59" s="1">
        <v>510725.64</v>
      </c>
      <c r="G59" s="1">
        <v>408090</v>
      </c>
      <c r="H59" s="1">
        <v>102635.64</v>
      </c>
      <c r="I59" s="1">
        <v>305454.36</v>
      </c>
      <c r="J59" s="1">
        <v>102635.64</v>
      </c>
      <c r="K59" s="1">
        <v>20528.033500000001</v>
      </c>
      <c r="L59" s="1">
        <v>0.20000882247141449</v>
      </c>
      <c r="M59" s="1">
        <v>0.77560000000000018</v>
      </c>
      <c r="N59" s="1">
        <v>0</v>
      </c>
      <c r="O59" s="1">
        <v>20527.257900000001</v>
      </c>
    </row>
    <row r="60" spans="3:15" x14ac:dyDescent="0.3">
      <c r="C60" t="s">
        <v>84</v>
      </c>
      <c r="D60" s="19">
        <f t="shared" si="0"/>
        <v>65</v>
      </c>
      <c r="E60" s="19" t="str">
        <f>VLOOKUP(D60,Таблица1[],3,0)</f>
        <v>Headgear and parts thereof</v>
      </c>
      <c r="F60" s="1">
        <v>487527.41999999993</v>
      </c>
      <c r="G60" s="1">
        <v>444110.62</v>
      </c>
      <c r="H60" s="1">
        <v>43416.800000000003</v>
      </c>
      <c r="I60" s="1">
        <v>400693.82</v>
      </c>
      <c r="J60" s="1">
        <v>42567.969999999987</v>
      </c>
      <c r="K60" s="1">
        <v>11636.5005</v>
      </c>
      <c r="L60" s="1">
        <v>0.27336282420796681</v>
      </c>
      <c r="M60" s="1">
        <v>2602.4194000000002</v>
      </c>
      <c r="N60" s="1">
        <v>0</v>
      </c>
      <c r="O60" s="1">
        <v>9034.0814000000009</v>
      </c>
    </row>
    <row r="61" spans="3:15" x14ac:dyDescent="0.3">
      <c r="C61" t="s">
        <v>14</v>
      </c>
      <c r="D61" s="19">
        <f t="shared" si="0"/>
        <v>25</v>
      </c>
      <c r="E61" s="19" t="str">
        <f>VLOOKUP(D61,Таблица1[],3,0)</f>
        <v>Salt; sulphur; earths and stone; plastering materials, lime and cement</v>
      </c>
      <c r="F61" s="1">
        <v>484646.61</v>
      </c>
      <c r="G61" s="1">
        <v>199512.78</v>
      </c>
      <c r="H61" s="1">
        <v>285133.83</v>
      </c>
      <c r="I61" s="1">
        <v>-85621.050000000017</v>
      </c>
      <c r="J61" s="1">
        <v>285133.83</v>
      </c>
      <c r="K61" s="1">
        <v>63824.081599999998</v>
      </c>
      <c r="L61" s="1">
        <v>0.22383903586607029</v>
      </c>
      <c r="M61" s="1">
        <v>5656.6219000000001</v>
      </c>
      <c r="N61" s="1">
        <v>0</v>
      </c>
      <c r="O61" s="1">
        <v>58167.459799999997</v>
      </c>
    </row>
    <row r="62" spans="3:15" x14ac:dyDescent="0.3">
      <c r="C62" t="s">
        <v>54</v>
      </c>
      <c r="D62" s="19">
        <f t="shared" si="0"/>
        <v>82</v>
      </c>
      <c r="E62" s="19" t="str">
        <f>VLOOKUP(D62,Таблица1[],3,0)</f>
        <v>Tools, implements, cutlery, spoons and forks, of base metal; parts thereof of base metal</v>
      </c>
      <c r="F62" s="1">
        <v>467844.82</v>
      </c>
      <c r="G62" s="1">
        <v>116928.18</v>
      </c>
      <c r="H62" s="1">
        <v>350916.64000000007</v>
      </c>
      <c r="I62" s="1">
        <v>-233988.46000000011</v>
      </c>
      <c r="J62" s="1">
        <v>349840.4</v>
      </c>
      <c r="K62" s="1">
        <v>75762.375</v>
      </c>
      <c r="L62" s="1">
        <v>0.21656268115403479</v>
      </c>
      <c r="M62" s="1">
        <v>4826.7547000000004</v>
      </c>
      <c r="N62" s="1">
        <v>0</v>
      </c>
      <c r="O62" s="1">
        <v>70935.621200000009</v>
      </c>
    </row>
    <row r="63" spans="3:15" x14ac:dyDescent="0.3">
      <c r="C63" t="s">
        <v>64</v>
      </c>
      <c r="D63" s="19">
        <f t="shared" si="0"/>
        <v>49</v>
      </c>
      <c r="E63" s="19" t="str">
        <f>VLOOKUP(D63,Таблица1[],3,0)</f>
        <v>Printed books, newspapers, pictures and other products of the printing industry; manuscripts, typescripts and plans</v>
      </c>
      <c r="F63" s="1">
        <v>438522.07</v>
      </c>
      <c r="G63" s="1">
        <v>263883.23</v>
      </c>
      <c r="H63" s="1">
        <v>174638.84</v>
      </c>
      <c r="I63" s="1">
        <v>89244.390000000014</v>
      </c>
      <c r="J63" s="1">
        <v>166662.16</v>
      </c>
      <c r="K63" s="1">
        <v>33341.390200000002</v>
      </c>
      <c r="L63" s="1">
        <v>0.20005375065341771</v>
      </c>
      <c r="M63" s="1">
        <v>0</v>
      </c>
      <c r="N63" s="1">
        <v>0</v>
      </c>
      <c r="O63" s="1">
        <v>33341.390200000002</v>
      </c>
    </row>
    <row r="64" spans="3:15" x14ac:dyDescent="0.3">
      <c r="C64" t="s">
        <v>76</v>
      </c>
      <c r="D64" s="19">
        <f t="shared" si="0"/>
        <v>58</v>
      </c>
      <c r="E64" s="19" t="str">
        <f>VLOOKUP(D64,Таблица1[],3,0)</f>
        <v>Special woven fabrics; tufted textile fabrics; lace; tapestries; trimmings; embroidery</v>
      </c>
      <c r="F64" s="1">
        <v>412817.9</v>
      </c>
      <c r="G64" s="1">
        <v>20010.22</v>
      </c>
      <c r="H64" s="1">
        <v>392807.67999999999</v>
      </c>
      <c r="I64" s="1">
        <v>-372797.46</v>
      </c>
      <c r="J64" s="1">
        <v>92435.290000000008</v>
      </c>
      <c r="K64" s="1">
        <v>25414.959699999999</v>
      </c>
      <c r="L64" s="1">
        <v>0.27494866625073611</v>
      </c>
      <c r="M64" s="1">
        <v>5772.5372000000016</v>
      </c>
      <c r="N64" s="1">
        <v>0</v>
      </c>
      <c r="O64" s="1">
        <v>19642.422999999999</v>
      </c>
    </row>
    <row r="65" spans="3:15" x14ac:dyDescent="0.3">
      <c r="C65" t="s">
        <v>58</v>
      </c>
      <c r="D65" s="19">
        <f t="shared" si="0"/>
        <v>57</v>
      </c>
      <c r="E65" s="19" t="str">
        <f>VLOOKUP(D65,Таблица1[],3,0)</f>
        <v>Carpets and other textile floor coverings</v>
      </c>
      <c r="F65" s="1">
        <v>401191.02</v>
      </c>
      <c r="G65" s="1">
        <v>116500</v>
      </c>
      <c r="H65" s="1">
        <v>284691.02</v>
      </c>
      <c r="I65" s="1">
        <v>-168191.02</v>
      </c>
      <c r="J65" s="1">
        <v>284691.02</v>
      </c>
      <c r="K65" s="1">
        <v>59628.823700000023</v>
      </c>
      <c r="L65" s="1">
        <v>0.20945101710619471</v>
      </c>
      <c r="M65" s="1">
        <v>2238.8645000000001</v>
      </c>
      <c r="N65" s="1">
        <v>0</v>
      </c>
      <c r="O65" s="1">
        <v>57389.959199999998</v>
      </c>
    </row>
    <row r="66" spans="3:15" x14ac:dyDescent="0.3">
      <c r="C66" t="s">
        <v>65</v>
      </c>
      <c r="D66" s="19">
        <f t="shared" si="0"/>
        <v>96</v>
      </c>
      <c r="E66" s="19" t="str">
        <f>VLOOKUP(D66,Таблица1[],3,0)</f>
        <v>Miscellaneous manufactured articles</v>
      </c>
      <c r="F66" s="1">
        <v>399185.1</v>
      </c>
      <c r="G66" s="1">
        <v>70069.399999999994</v>
      </c>
      <c r="H66" s="1">
        <v>329115.7</v>
      </c>
      <c r="I66" s="1">
        <v>-259046.3</v>
      </c>
      <c r="J66" s="1">
        <v>21313.23</v>
      </c>
      <c r="K66" s="1">
        <v>5440.5876000000007</v>
      </c>
      <c r="L66" s="1">
        <v>0.25526809404299577</v>
      </c>
      <c r="M66" s="1">
        <v>982.15099999999995</v>
      </c>
      <c r="N66" s="1">
        <v>0</v>
      </c>
      <c r="O66" s="1">
        <v>4458.4372000000003</v>
      </c>
    </row>
    <row r="67" spans="3:15" x14ac:dyDescent="0.3">
      <c r="C67" t="s">
        <v>75</v>
      </c>
      <c r="D67" s="19">
        <f t="shared" ref="D67:D97" si="1">VALUE(MID(C67,1,2))</f>
        <v>6</v>
      </c>
      <c r="E67" s="19" t="str">
        <f>VLOOKUP(D67,Таблица1[],3,0)</f>
        <v>Live trees and other plants; bulbs, roots and the like; cut flowers and ornamental foliage</v>
      </c>
      <c r="F67" s="1">
        <v>340921.71</v>
      </c>
      <c r="G67" s="1">
        <v>324190</v>
      </c>
      <c r="H67" s="1">
        <v>16731.71</v>
      </c>
      <c r="I67" s="1">
        <v>307458.28999999998</v>
      </c>
      <c r="J67" s="1">
        <v>16731.71</v>
      </c>
      <c r="K67" s="1">
        <v>3652.3613</v>
      </c>
      <c r="L67" s="1">
        <v>0.218289780303388</v>
      </c>
      <c r="M67" s="1">
        <v>255.0094</v>
      </c>
      <c r="N67" s="1">
        <v>0</v>
      </c>
      <c r="O67" s="1">
        <v>3397.351900000001</v>
      </c>
    </row>
    <row r="68" spans="3:15" x14ac:dyDescent="0.3">
      <c r="C68" t="s">
        <v>31</v>
      </c>
      <c r="D68" s="19">
        <f t="shared" si="1"/>
        <v>28</v>
      </c>
      <c r="E68" s="19" t="str">
        <f>VLOOKUP(D68,Таблица1[],3,0)</f>
        <v>Inorganic chemicals; organic or inorganic compounds of precious metals, of rare-earth metals, of radioactive elements or of isotopes</v>
      </c>
      <c r="F68" s="1">
        <v>340586.98</v>
      </c>
      <c r="G68" s="1">
        <v>43644.42</v>
      </c>
      <c r="H68" s="1">
        <v>296942.56</v>
      </c>
      <c r="I68" s="1">
        <v>-253298.14</v>
      </c>
      <c r="J68" s="1">
        <v>64484.56</v>
      </c>
      <c r="K68" s="1">
        <v>12923.3722</v>
      </c>
      <c r="L68" s="1">
        <v>0.20041033388457641</v>
      </c>
      <c r="M68" s="1">
        <v>22.092099999999999</v>
      </c>
      <c r="N68" s="1">
        <v>0</v>
      </c>
      <c r="O68" s="1">
        <v>12901.2801</v>
      </c>
    </row>
    <row r="69" spans="3:15" x14ac:dyDescent="0.3">
      <c r="C69" t="s">
        <v>82</v>
      </c>
      <c r="D69" s="19">
        <f t="shared" si="1"/>
        <v>13</v>
      </c>
      <c r="E69" s="19" t="str">
        <f>VLOOKUP(D69,Таблица1[],3,0)</f>
        <v>Lac; gums, resins and other vegetable saps and extracts</v>
      </c>
      <c r="F69" s="1">
        <v>258085.67</v>
      </c>
      <c r="G69" s="1">
        <v>0</v>
      </c>
      <c r="H69" s="1">
        <v>258085.67</v>
      </c>
      <c r="I69" s="1">
        <v>-258085.67</v>
      </c>
      <c r="J69" s="1">
        <v>258085.67</v>
      </c>
      <c r="K69" s="1">
        <v>51617.269500000002</v>
      </c>
      <c r="L69" s="1">
        <v>0.2000005250194635</v>
      </c>
      <c r="M69" s="1">
        <v>0</v>
      </c>
      <c r="N69" s="1">
        <v>0</v>
      </c>
      <c r="O69" s="1">
        <v>51617.269500000002</v>
      </c>
    </row>
    <row r="70" spans="3:15" x14ac:dyDescent="0.3">
      <c r="C70" t="s">
        <v>81</v>
      </c>
      <c r="D70" s="19">
        <f t="shared" si="1"/>
        <v>42</v>
      </c>
      <c r="E70" s="19" t="str">
        <f>VLOOKUP(D70,Таблица1[],3,0)</f>
        <v>Articles of leather; saddlery and harness; travel goods, handbags and similar containers; articles of animal gut (other than silk-worm gut)</v>
      </c>
      <c r="F70" s="1">
        <v>228413.92</v>
      </c>
      <c r="G70" s="1">
        <v>215244.78</v>
      </c>
      <c r="H70" s="1">
        <v>13169.14</v>
      </c>
      <c r="I70" s="1">
        <v>202075.64</v>
      </c>
      <c r="J70" s="1">
        <v>13169.14</v>
      </c>
      <c r="K70" s="1">
        <v>4099.1336000000001</v>
      </c>
      <c r="L70" s="1">
        <v>0.31126813140417681</v>
      </c>
      <c r="M70" s="1">
        <v>1221.0853</v>
      </c>
      <c r="N70" s="1">
        <v>0</v>
      </c>
      <c r="O70" s="1">
        <v>2878.0486000000001</v>
      </c>
    </row>
    <row r="71" spans="3:15" x14ac:dyDescent="0.3">
      <c r="C71" t="s">
        <v>50</v>
      </c>
      <c r="D71" s="19">
        <f t="shared" si="1"/>
        <v>54</v>
      </c>
      <c r="E71" s="19" t="str">
        <f>VLOOKUP(D71,Таблица1[],3,0)</f>
        <v>Sewing thread of man-made filaments, whether or not put up for retail sale</v>
      </c>
      <c r="F71" s="1">
        <v>208639.01</v>
      </c>
      <c r="G71" s="1">
        <v>27200</v>
      </c>
      <c r="H71" s="1">
        <v>181439.01</v>
      </c>
      <c r="I71" s="1">
        <v>-154239.01</v>
      </c>
      <c r="J71" s="1">
        <v>149804.68</v>
      </c>
      <c r="K71" s="1">
        <v>30694.176299999999</v>
      </c>
      <c r="L71" s="1">
        <v>0.20489464214335629</v>
      </c>
      <c r="M71" s="1">
        <v>611.13890000000004</v>
      </c>
      <c r="N71" s="1">
        <v>0</v>
      </c>
      <c r="O71" s="1">
        <v>30083.037600000011</v>
      </c>
    </row>
    <row r="72" spans="3:15" x14ac:dyDescent="0.3">
      <c r="C72" t="s">
        <v>46</v>
      </c>
      <c r="D72" s="19">
        <f t="shared" si="1"/>
        <v>59</v>
      </c>
      <c r="E72" s="19" t="str">
        <f>VLOOKUP(D72,Таблица1[],3,0)</f>
        <v>Impregnated, coated, covered or laminated textile fabrics; textile articles of a kind suitable for industrial use</v>
      </c>
      <c r="F72" s="1">
        <v>192231.4</v>
      </c>
      <c r="G72" s="1">
        <v>106872.92</v>
      </c>
      <c r="H72" s="1">
        <v>85358.48000000001</v>
      </c>
      <c r="I72" s="1">
        <v>21514.439999999991</v>
      </c>
      <c r="J72" s="1">
        <v>56749.38</v>
      </c>
      <c r="K72" s="1">
        <v>12416.7775</v>
      </c>
      <c r="L72" s="1">
        <v>0.21880023182632119</v>
      </c>
      <c r="M72" s="1">
        <v>887.2953</v>
      </c>
      <c r="N72" s="1">
        <v>0</v>
      </c>
      <c r="O72" s="1">
        <v>11529.482099999999</v>
      </c>
    </row>
    <row r="73" spans="3:15" x14ac:dyDescent="0.3">
      <c r="C73" t="s">
        <v>51</v>
      </c>
      <c r="D73" s="19">
        <f t="shared" si="1"/>
        <v>52</v>
      </c>
      <c r="E73" s="19" t="str">
        <f>VLOOKUP(D73,Таблица1[],3,0)</f>
        <v>Cotton</v>
      </c>
      <c r="F73" s="1">
        <v>191880.36</v>
      </c>
      <c r="G73" s="1">
        <v>8240</v>
      </c>
      <c r="H73" s="1">
        <v>183640.36</v>
      </c>
      <c r="I73" s="1">
        <v>-175400.36</v>
      </c>
      <c r="J73" s="1">
        <v>3395.14</v>
      </c>
      <c r="K73" s="1">
        <v>679.02370000000008</v>
      </c>
      <c r="L73" s="1">
        <v>0.19999873348374439</v>
      </c>
      <c r="M73" s="1">
        <v>0</v>
      </c>
      <c r="N73" s="1">
        <v>0</v>
      </c>
      <c r="O73" s="1">
        <v>679.02370000000008</v>
      </c>
    </row>
    <row r="74" spans="3:15" x14ac:dyDescent="0.3">
      <c r="C74" t="s">
        <v>78</v>
      </c>
      <c r="D74" s="19">
        <f t="shared" si="1"/>
        <v>71</v>
      </c>
      <c r="E74" s="19" t="str">
        <f>VLOOKUP(D74,Таблица1[],3,0)</f>
        <v>Natural or cultured pearls, precious or semi-precious stones, precious metals, metals clad with precious metal, and articles thereof; imitation jewellery; coin</v>
      </c>
      <c r="F74" s="1">
        <v>69706.459999999992</v>
      </c>
      <c r="G74" s="1">
        <v>35874.78</v>
      </c>
      <c r="H74" s="1">
        <v>33831.680000000008</v>
      </c>
      <c r="I74" s="1">
        <v>2043.099999999991</v>
      </c>
      <c r="J74" s="1">
        <v>33777.990000000013</v>
      </c>
      <c r="K74" s="1">
        <v>8388.7689000000009</v>
      </c>
      <c r="L74" s="1">
        <v>0.2483501504974098</v>
      </c>
      <c r="M74" s="1">
        <v>1360.9954</v>
      </c>
      <c r="N74" s="1">
        <v>0</v>
      </c>
      <c r="O74" s="1">
        <v>7027.7735000000002</v>
      </c>
    </row>
    <row r="75" spans="3:15" x14ac:dyDescent="0.3">
      <c r="C75" t="s">
        <v>62</v>
      </c>
      <c r="D75" s="19">
        <f t="shared" si="1"/>
        <v>53</v>
      </c>
      <c r="E75" s="19" t="str">
        <f>VLOOKUP(D75,Таблица1[],3,0)</f>
        <v>Other vegetable textile fibres; paper yarn and woven fabrics of paper yarn</v>
      </c>
      <c r="F75" s="1">
        <v>67068.140000000014</v>
      </c>
      <c r="G75" s="1">
        <v>4770</v>
      </c>
      <c r="H75" s="1">
        <v>62298.14</v>
      </c>
      <c r="I75" s="1">
        <v>-57528.14</v>
      </c>
      <c r="J75" s="1">
        <v>0</v>
      </c>
      <c r="K75" s="1">
        <v>0</v>
      </c>
      <c r="L75" s="1" t="s">
        <v>96</v>
      </c>
      <c r="M75" s="1">
        <v>0</v>
      </c>
      <c r="N75" s="1">
        <v>0</v>
      </c>
      <c r="O75" s="1">
        <v>0</v>
      </c>
    </row>
    <row r="76" spans="3:15" x14ac:dyDescent="0.3">
      <c r="C76" t="s">
        <v>70</v>
      </c>
      <c r="D76" s="19">
        <f t="shared" si="1"/>
        <v>9</v>
      </c>
      <c r="E76" s="19" t="str">
        <f>VLOOKUP(D76,Таблица1[],3,0)</f>
        <v>Coffee, tea, mate and spices</v>
      </c>
      <c r="F76" s="1">
        <v>62742.569999999992</v>
      </c>
      <c r="G76" s="1">
        <v>33902.289999999994</v>
      </c>
      <c r="H76" s="1">
        <v>28840.28</v>
      </c>
      <c r="I76" s="1">
        <v>5062.0099999999984</v>
      </c>
      <c r="J76" s="1">
        <v>28840.28</v>
      </c>
      <c r="K76" s="1">
        <v>6363.3172999999997</v>
      </c>
      <c r="L76" s="1">
        <v>0.22063992790638651</v>
      </c>
      <c r="M76" s="1">
        <v>496.0489</v>
      </c>
      <c r="N76" s="1">
        <v>0</v>
      </c>
      <c r="O76" s="1">
        <v>5867.2682000000004</v>
      </c>
    </row>
    <row r="77" spans="3:15" x14ac:dyDescent="0.3">
      <c r="C77" t="s">
        <v>93</v>
      </c>
      <c r="D77" s="19">
        <f t="shared" si="1"/>
        <v>80</v>
      </c>
      <c r="E77" s="19" t="str">
        <f>VLOOKUP(D77,Таблица1[],3,0)</f>
        <v>Tin and articles thereof</v>
      </c>
      <c r="F77" s="1">
        <v>58213.3</v>
      </c>
      <c r="G77" s="1">
        <v>1240</v>
      </c>
      <c r="H77" s="1">
        <v>56973.3</v>
      </c>
      <c r="I77" s="1">
        <v>-55733.3</v>
      </c>
      <c r="J77" s="1">
        <v>56973.3</v>
      </c>
      <c r="K77" s="1">
        <v>11379.558499999999</v>
      </c>
      <c r="L77" s="1">
        <v>0.19973493724253291</v>
      </c>
      <c r="M77" s="1">
        <v>0</v>
      </c>
      <c r="N77" s="1">
        <v>0</v>
      </c>
      <c r="O77" s="1">
        <v>11379.558499999999</v>
      </c>
    </row>
    <row r="78" spans="3:15" x14ac:dyDescent="0.3">
      <c r="C78" t="s">
        <v>36</v>
      </c>
      <c r="D78" s="19">
        <f t="shared" si="1"/>
        <v>61</v>
      </c>
      <c r="E78" s="19" t="str">
        <f>VLOOKUP(D78,Таблица1[],3,0)</f>
        <v>Articles of apparel and clothing accessories, knitted or crocheted</v>
      </c>
      <c r="F78" s="1">
        <v>51549.570000000007</v>
      </c>
      <c r="G78" s="1">
        <v>21880</v>
      </c>
      <c r="H78" s="1">
        <v>29669.57</v>
      </c>
      <c r="I78" s="1">
        <v>-7789.57</v>
      </c>
      <c r="J78" s="1">
        <v>29669.570000000011</v>
      </c>
      <c r="K78" s="1">
        <v>9266.7952000000023</v>
      </c>
      <c r="L78" s="1">
        <v>0.31233331659339858</v>
      </c>
      <c r="M78" s="1">
        <v>2777.4212000000011</v>
      </c>
      <c r="N78" s="1">
        <v>0</v>
      </c>
      <c r="O78" s="1">
        <v>6489.3747000000003</v>
      </c>
    </row>
    <row r="79" spans="3:15" x14ac:dyDescent="0.3">
      <c r="C79" t="s">
        <v>95</v>
      </c>
      <c r="D79" s="19">
        <f t="shared" si="1"/>
        <v>97</v>
      </c>
      <c r="E79" s="19" t="str">
        <f>VLOOKUP(D79,Таблица1[],3,0)</f>
        <v>Works of art, collectors’ pieces, and antiques</v>
      </c>
      <c r="F79" s="1">
        <v>46532.41</v>
      </c>
      <c r="G79" s="1">
        <v>0</v>
      </c>
      <c r="H79" s="1">
        <v>46532.41</v>
      </c>
      <c r="I79" s="1">
        <v>-46532.41</v>
      </c>
      <c r="J79" s="1">
        <v>24774.2</v>
      </c>
      <c r="K79" s="1">
        <v>4955.8454999999994</v>
      </c>
      <c r="L79" s="1">
        <v>0.20004058657797219</v>
      </c>
      <c r="M79" s="1">
        <v>0</v>
      </c>
      <c r="N79" s="1">
        <v>0</v>
      </c>
      <c r="O79" s="1">
        <v>4955.8454999999994</v>
      </c>
    </row>
    <row r="80" spans="3:15" x14ac:dyDescent="0.3">
      <c r="C80" t="s">
        <v>74</v>
      </c>
      <c r="D80" s="19">
        <f t="shared" si="1"/>
        <v>60</v>
      </c>
      <c r="E80" s="19" t="str">
        <f>VLOOKUP(D80,Таблица1[],3,0)</f>
        <v>Knitted or crocheted fabrics</v>
      </c>
      <c r="F80" s="1">
        <v>22926.3</v>
      </c>
      <c r="G80" s="1">
        <v>171.46</v>
      </c>
      <c r="H80" s="1">
        <v>22754.84</v>
      </c>
      <c r="I80" s="1">
        <v>-22583.38</v>
      </c>
      <c r="J80" s="1">
        <v>3560.29</v>
      </c>
      <c r="K80" s="1">
        <v>1039.0898</v>
      </c>
      <c r="L80" s="1">
        <v>0.29185538256715049</v>
      </c>
      <c r="M80" s="1">
        <v>272.52949999999998</v>
      </c>
      <c r="N80" s="1">
        <v>0</v>
      </c>
      <c r="O80" s="1">
        <v>766.56010000000003</v>
      </c>
    </row>
    <row r="81" spans="3:15" x14ac:dyDescent="0.3">
      <c r="C81" t="s">
        <v>80</v>
      </c>
      <c r="D81" s="19">
        <f t="shared" si="1"/>
        <v>66</v>
      </c>
      <c r="E81" s="19" t="str">
        <f>VLOOKUP(D81,Таблица1[],3,0)</f>
        <v>Umbrellas, sun umbrellas, walking-sticks, seat-sticks, whips, riding-crops and parts thereof</v>
      </c>
      <c r="F81" s="1">
        <v>21641.99</v>
      </c>
      <c r="G81" s="1">
        <v>21410</v>
      </c>
      <c r="H81" s="1">
        <v>231.99</v>
      </c>
      <c r="I81" s="1">
        <v>21178.01</v>
      </c>
      <c r="J81" s="1">
        <v>231.99</v>
      </c>
      <c r="K81" s="1">
        <v>65.177300000000002</v>
      </c>
      <c r="L81" s="1">
        <v>0.28094874779085299</v>
      </c>
      <c r="M81" s="1">
        <v>15.6494</v>
      </c>
      <c r="N81" s="1">
        <v>0</v>
      </c>
      <c r="O81" s="1">
        <v>49.527700000000003</v>
      </c>
    </row>
    <row r="82" spans="3:15" x14ac:dyDescent="0.3">
      <c r="C82" t="s">
        <v>90</v>
      </c>
      <c r="D82" s="19">
        <f t="shared" si="1"/>
        <v>37</v>
      </c>
      <c r="E82" s="19" t="str">
        <f>VLOOKUP(D82,Таблица1[],3,0)</f>
        <v>Photographic or cinematographic goods</v>
      </c>
      <c r="F82" s="1">
        <v>21381.55</v>
      </c>
      <c r="G82" s="1">
        <v>21070</v>
      </c>
      <c r="H82" s="1">
        <v>311.55</v>
      </c>
      <c r="I82" s="1">
        <v>20758.45</v>
      </c>
      <c r="J82" s="1">
        <v>311.55</v>
      </c>
      <c r="K82" s="1">
        <v>86.613100000000003</v>
      </c>
      <c r="L82" s="1">
        <v>0.27800706146685927</v>
      </c>
      <c r="M82" s="1">
        <v>20.2514</v>
      </c>
      <c r="N82" s="1">
        <v>0</v>
      </c>
      <c r="O82" s="1">
        <v>66.361699999999999</v>
      </c>
    </row>
    <row r="83" spans="3:15" x14ac:dyDescent="0.3">
      <c r="C83" t="s">
        <v>72</v>
      </c>
      <c r="D83" s="19">
        <f t="shared" si="1"/>
        <v>76</v>
      </c>
      <c r="E83" s="19" t="str">
        <f>VLOOKUP(D83,Таблица1[],3,0)</f>
        <v>Aluminium and articles thereof</v>
      </c>
      <c r="F83" s="1">
        <v>21306.11</v>
      </c>
      <c r="G83" s="1">
        <v>6310</v>
      </c>
      <c r="H83" s="1">
        <v>14996.11</v>
      </c>
      <c r="I83" s="1">
        <v>-8686.11</v>
      </c>
      <c r="J83" s="1">
        <v>14996.11</v>
      </c>
      <c r="K83" s="1">
        <v>2999.1906000000008</v>
      </c>
      <c r="L83" s="1">
        <v>0.19999790612365481</v>
      </c>
      <c r="M83" s="1">
        <v>0</v>
      </c>
      <c r="N83" s="1">
        <v>0</v>
      </c>
      <c r="O83" s="1">
        <v>2999.1905999999999</v>
      </c>
    </row>
    <row r="84" spans="3:15" x14ac:dyDescent="0.3">
      <c r="C84" t="s">
        <v>101</v>
      </c>
      <c r="D84" s="19">
        <f t="shared" si="1"/>
        <v>79</v>
      </c>
      <c r="E84" s="19" t="str">
        <f>VLOOKUP(D84,Таблица1[],3,0)</f>
        <v>Zinc and articles thereof</v>
      </c>
      <c r="F84" s="1">
        <v>12731.1</v>
      </c>
      <c r="G84" s="1">
        <v>12731.1</v>
      </c>
      <c r="H84" s="1">
        <v>0</v>
      </c>
      <c r="I84" s="1">
        <v>12731.1</v>
      </c>
      <c r="J84" s="1">
        <v>0</v>
      </c>
      <c r="K84" s="1">
        <v>0</v>
      </c>
      <c r="L84" s="1" t="s">
        <v>96</v>
      </c>
      <c r="M84" s="1">
        <v>0</v>
      </c>
      <c r="N84" s="1">
        <v>0</v>
      </c>
      <c r="O84" s="1">
        <v>0</v>
      </c>
    </row>
    <row r="85" spans="3:15" x14ac:dyDescent="0.3">
      <c r="C85" t="s">
        <v>60</v>
      </c>
      <c r="D85" s="19">
        <f t="shared" si="1"/>
        <v>78</v>
      </c>
      <c r="E85" s="19" t="str">
        <f>VLOOKUP(D85,Таблица1[],3,0)</f>
        <v>Lead and articles thereof</v>
      </c>
      <c r="F85" s="1">
        <v>12087.93</v>
      </c>
      <c r="G85" s="1">
        <v>0</v>
      </c>
      <c r="H85" s="1">
        <v>12087.93</v>
      </c>
      <c r="I85" s="1">
        <v>-12087.93</v>
      </c>
      <c r="J85" s="1">
        <v>12087.93</v>
      </c>
      <c r="K85" s="1">
        <v>2417.5821999999998</v>
      </c>
      <c r="L85" s="1">
        <v>0.19999968563682941</v>
      </c>
      <c r="M85" s="1">
        <v>0</v>
      </c>
      <c r="N85" s="1">
        <v>0</v>
      </c>
      <c r="O85" s="1">
        <v>2417.5821999999998</v>
      </c>
    </row>
    <row r="86" spans="3:15" x14ac:dyDescent="0.3">
      <c r="C86" t="s">
        <v>97</v>
      </c>
      <c r="D86" s="19">
        <f t="shared" si="1"/>
        <v>14</v>
      </c>
      <c r="E86" s="19" t="str">
        <f>VLOOKUP(D86,Таблица1[],3,0)</f>
        <v>Vegetable plaiting materials; vegetable products not elsewhere specified or included</v>
      </c>
      <c r="F86" s="1">
        <v>6270</v>
      </c>
      <c r="G86" s="1">
        <v>6270</v>
      </c>
      <c r="H86" s="1">
        <v>0</v>
      </c>
      <c r="I86" s="1">
        <v>6270</v>
      </c>
      <c r="J86" s="1">
        <v>0</v>
      </c>
      <c r="K86" s="1">
        <v>0</v>
      </c>
      <c r="L86" s="1" t="s">
        <v>96</v>
      </c>
      <c r="M86" s="1">
        <v>0</v>
      </c>
      <c r="N86" s="1">
        <v>0</v>
      </c>
      <c r="O86" s="1">
        <v>0</v>
      </c>
    </row>
    <row r="87" spans="3:15" x14ac:dyDescent="0.3">
      <c r="C87" t="s">
        <v>85</v>
      </c>
      <c r="D87" s="19">
        <f t="shared" si="1"/>
        <v>43</v>
      </c>
      <c r="E87" s="19" t="str">
        <f>VLOOKUP(D87,Таблица1[],3,0)</f>
        <v>Furskins and artificial fur; manufactures thereof</v>
      </c>
      <c r="F87" s="1">
        <v>2794.53</v>
      </c>
      <c r="G87" s="1">
        <v>0</v>
      </c>
      <c r="H87" s="1">
        <v>2794.53</v>
      </c>
      <c r="I87" s="1">
        <v>-2794.53</v>
      </c>
      <c r="J87" s="1">
        <v>2794.53</v>
      </c>
      <c r="K87" s="1">
        <v>789.7328</v>
      </c>
      <c r="L87" s="1">
        <v>0.28259950689382468</v>
      </c>
      <c r="M87" s="1">
        <v>192.36160000000001</v>
      </c>
      <c r="N87" s="1">
        <v>0</v>
      </c>
      <c r="O87" s="1">
        <v>597.37120000000004</v>
      </c>
    </row>
    <row r="88" spans="3:15" x14ac:dyDescent="0.3">
      <c r="C88" t="s">
        <v>88</v>
      </c>
      <c r="D88" s="19">
        <f t="shared" si="1"/>
        <v>91</v>
      </c>
      <c r="E88" s="19" t="str">
        <f>VLOOKUP(D88,Таблица1[],3,0)</f>
        <v>Clocks and watches and parts thereof</v>
      </c>
      <c r="F88" s="1">
        <v>2177.59</v>
      </c>
      <c r="G88" s="1">
        <v>1730</v>
      </c>
      <c r="H88" s="1">
        <v>447.59</v>
      </c>
      <c r="I88" s="1">
        <v>1282.4100000000001</v>
      </c>
      <c r="J88" s="1">
        <v>447.59</v>
      </c>
      <c r="K88" s="1">
        <v>101.2876</v>
      </c>
      <c r="L88" s="1">
        <v>0.2262954936437365</v>
      </c>
      <c r="M88" s="1">
        <v>9.81</v>
      </c>
      <c r="N88" s="1">
        <v>0</v>
      </c>
      <c r="O88" s="1">
        <v>91.47760000000001</v>
      </c>
    </row>
    <row r="89" spans="3:15" x14ac:dyDescent="0.3">
      <c r="C89" t="s">
        <v>91</v>
      </c>
      <c r="D89" s="19">
        <f t="shared" si="1"/>
        <v>92</v>
      </c>
      <c r="E89" s="19" t="str">
        <f>VLOOKUP(D89,Таблица1[],3,0)</f>
        <v>Musical instruments; parts and accessories of such articles</v>
      </c>
      <c r="F89" s="1">
        <v>1252.99</v>
      </c>
      <c r="G89" s="1">
        <v>1252.99</v>
      </c>
      <c r="H89" s="1">
        <v>0</v>
      </c>
      <c r="I89" s="1">
        <v>1252.99</v>
      </c>
      <c r="J89" s="1">
        <v>0</v>
      </c>
      <c r="K89" s="1">
        <v>0</v>
      </c>
      <c r="L89" s="1" t="s">
        <v>96</v>
      </c>
      <c r="M89" s="1">
        <v>0</v>
      </c>
      <c r="N89" s="1">
        <v>0</v>
      </c>
      <c r="O89" s="1">
        <v>0</v>
      </c>
    </row>
    <row r="90" spans="3:15" x14ac:dyDescent="0.3">
      <c r="C90" t="s">
        <v>68</v>
      </c>
      <c r="D90" s="19">
        <f t="shared" si="1"/>
        <v>36</v>
      </c>
      <c r="E90" s="19" t="str">
        <f>VLOOKUP(D90,Таблица1[],3,0)</f>
        <v>Explosives; pyrotechnic products; matches; pyrophoric alloys; certain combustible preparations</v>
      </c>
      <c r="F90" s="1">
        <v>934.9</v>
      </c>
      <c r="G90" s="1">
        <v>0</v>
      </c>
      <c r="H90" s="1">
        <v>934.9</v>
      </c>
      <c r="I90" s="1">
        <v>-934.9</v>
      </c>
      <c r="J90" s="1">
        <v>934.9</v>
      </c>
      <c r="K90" s="1">
        <v>259.94589999999999</v>
      </c>
      <c r="L90" s="1">
        <v>0.27804674296716231</v>
      </c>
      <c r="M90" s="1">
        <v>60.778799999999997</v>
      </c>
      <c r="N90" s="1">
        <v>0</v>
      </c>
      <c r="O90" s="1">
        <v>199.1671</v>
      </c>
    </row>
    <row r="91" spans="3:15" x14ac:dyDescent="0.3">
      <c r="C91" t="s">
        <v>67</v>
      </c>
      <c r="D91" s="19">
        <f t="shared" si="1"/>
        <v>51</v>
      </c>
      <c r="E91" s="19" t="str">
        <f>VLOOKUP(D91,Таблица1[],3,0)</f>
        <v>Wool, fine or coarse animal hair; horsehair yarn and woven fabric</v>
      </c>
      <c r="F91" s="1">
        <v>730</v>
      </c>
      <c r="G91" s="1">
        <v>730</v>
      </c>
      <c r="H91" s="1">
        <v>0</v>
      </c>
      <c r="I91" s="1">
        <v>730</v>
      </c>
      <c r="J91" s="1">
        <v>0</v>
      </c>
      <c r="K91" s="1">
        <v>0</v>
      </c>
      <c r="L91" s="1" t="s">
        <v>96</v>
      </c>
      <c r="M91" s="1">
        <v>0</v>
      </c>
      <c r="N91" s="1">
        <v>0</v>
      </c>
      <c r="O91" s="1">
        <v>0</v>
      </c>
    </row>
    <row r="92" spans="3:15" x14ac:dyDescent="0.3">
      <c r="C92" t="s">
        <v>87</v>
      </c>
      <c r="D92" s="19">
        <f t="shared" si="1"/>
        <v>67</v>
      </c>
      <c r="E92" s="19" t="str">
        <f>VLOOKUP(D92,Таблица1[],3,0)</f>
        <v>Prepared feathers and down and articles made of feathers or of down; artificial flowers; articles of human hair</v>
      </c>
      <c r="F92" s="1">
        <v>637.86</v>
      </c>
      <c r="G92" s="1">
        <v>0</v>
      </c>
      <c r="H92" s="1">
        <v>637.86</v>
      </c>
      <c r="I92" s="1">
        <v>-637.86</v>
      </c>
      <c r="J92" s="1">
        <v>637.86</v>
      </c>
      <c r="K92" s="1">
        <v>202.81989999999999</v>
      </c>
      <c r="L92" s="1">
        <v>0.31796930360894249</v>
      </c>
      <c r="M92" s="1">
        <v>62.705500000000001</v>
      </c>
      <c r="N92" s="1">
        <v>0</v>
      </c>
      <c r="O92" s="1">
        <v>140.11439999999999</v>
      </c>
    </row>
    <row r="93" spans="3:15" x14ac:dyDescent="0.3">
      <c r="C93" t="s">
        <v>77</v>
      </c>
      <c r="D93" s="19">
        <f t="shared" si="1"/>
        <v>45</v>
      </c>
      <c r="E93" s="19" t="str">
        <f>VLOOKUP(D93,Таблица1[],3,0)</f>
        <v>Cork and articles of cork</v>
      </c>
      <c r="F93" s="1">
        <v>256.41000000000003</v>
      </c>
      <c r="G93" s="1">
        <v>0</v>
      </c>
      <c r="H93" s="1">
        <v>256.41000000000003</v>
      </c>
      <c r="I93" s="1">
        <v>-256.41000000000003</v>
      </c>
      <c r="J93" s="1">
        <v>256.41000000000003</v>
      </c>
      <c r="K93" s="1">
        <v>51.280600000000007</v>
      </c>
      <c r="L93" s="1">
        <v>0.19999453999454</v>
      </c>
      <c r="M93" s="1">
        <v>0</v>
      </c>
      <c r="N93" s="1">
        <v>0</v>
      </c>
      <c r="O93" s="1">
        <v>51.280600000000007</v>
      </c>
    </row>
    <row r="94" spans="3:15" x14ac:dyDescent="0.3">
      <c r="C94" t="s">
        <v>92</v>
      </c>
      <c r="D94" s="19">
        <f t="shared" si="1"/>
        <v>46</v>
      </c>
      <c r="E94" s="19" t="str">
        <f>VLOOKUP(D94,Таблица1[],3,0)</f>
        <v>Manufactures of straw, of esparto or of other plaiting materials; basketware and wickerwork</v>
      </c>
      <c r="F94" s="1">
        <v>93.98</v>
      </c>
      <c r="G94" s="1">
        <v>0</v>
      </c>
      <c r="H94" s="1">
        <v>93.98</v>
      </c>
      <c r="I94" s="1">
        <v>-93.98</v>
      </c>
      <c r="J94" s="1">
        <v>93.98</v>
      </c>
      <c r="K94" s="1">
        <v>24.435700000000001</v>
      </c>
      <c r="L94" s="1">
        <v>0.26000957650563949</v>
      </c>
      <c r="M94" s="1">
        <v>4.6989999999999998</v>
      </c>
      <c r="N94" s="1">
        <v>0</v>
      </c>
      <c r="O94" s="1">
        <v>19.736699999999999</v>
      </c>
    </row>
    <row r="95" spans="3:15" x14ac:dyDescent="0.3">
      <c r="D95" s="19" t="e">
        <f t="shared" si="1"/>
        <v>#VALUE!</v>
      </c>
      <c r="E95" s="19" t="e">
        <f>VLOOKUP(D95,Таблица1[],3,0)</f>
        <v>#VALUE!</v>
      </c>
    </row>
    <row r="96" spans="3:15" x14ac:dyDescent="0.3">
      <c r="D96" s="19" t="e">
        <f t="shared" si="1"/>
        <v>#VALUE!</v>
      </c>
      <c r="E96" s="19" t="e">
        <f>VLOOKUP(D96,Таблица1[],3,0)</f>
        <v>#VALUE!</v>
      </c>
    </row>
    <row r="97" spans="4:5" x14ac:dyDescent="0.3">
      <c r="D97" s="19" t="e">
        <f t="shared" si="1"/>
        <v>#VALUE!</v>
      </c>
      <c r="E97" s="19" t="e">
        <f>VLOOKUP(D97,Таблица1[],3,0)</f>
        <v>#VALUE!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7"/>
  <sheetViews>
    <sheetView topLeftCell="D1" workbookViewId="0">
      <selection activeCell="F1" sqref="F1:O1"/>
    </sheetView>
  </sheetViews>
  <sheetFormatPr defaultRowHeight="14.4" x14ac:dyDescent="0.3"/>
  <cols>
    <col min="1" max="2" width="0" hidden="1" customWidth="1"/>
    <col min="3" max="3" width="42" hidden="1" customWidth="1"/>
    <col min="4" max="4" width="6.21875" style="19" customWidth="1"/>
    <col min="5" max="5" width="50.6640625" style="19" customWidth="1"/>
    <col min="6" max="15" width="15.6640625" style="1" customWidth="1"/>
  </cols>
  <sheetData>
    <row r="1" spans="1:15" x14ac:dyDescent="0.3">
      <c r="A1" s="5" t="s">
        <v>98</v>
      </c>
      <c r="B1" s="5" t="s">
        <v>99</v>
      </c>
      <c r="C1" t="s">
        <v>0</v>
      </c>
      <c r="D1" s="18" t="s">
        <v>297</v>
      </c>
      <c r="E1" s="18" t="s">
        <v>298</v>
      </c>
      <c r="F1" s="6" t="s">
        <v>300</v>
      </c>
      <c r="G1" s="6" t="s">
        <v>301</v>
      </c>
      <c r="H1" s="6" t="s">
        <v>302</v>
      </c>
      <c r="I1" s="6" t="s">
        <v>303</v>
      </c>
      <c r="J1" s="6" t="s">
        <v>304</v>
      </c>
      <c r="K1" s="6" t="s">
        <v>305</v>
      </c>
      <c r="L1" s="6" t="s">
        <v>306</v>
      </c>
      <c r="M1" s="6" t="s">
        <v>307</v>
      </c>
      <c r="N1" s="6" t="s">
        <v>308</v>
      </c>
      <c r="O1" s="6" t="s">
        <v>309</v>
      </c>
    </row>
    <row r="2" spans="1:15" x14ac:dyDescent="0.3">
      <c r="A2" s="10"/>
      <c r="B2" s="10" t="s">
        <v>100</v>
      </c>
      <c r="C2" s="7" t="s">
        <v>66</v>
      </c>
      <c r="D2" s="19">
        <f>VALUE(MID(C2,1,2))</f>
        <v>3</v>
      </c>
      <c r="E2" s="19" t="str">
        <f>VLOOKUP(D2,Таблица1[],3,0)</f>
        <v>Fish and crustaceans, molluscs and other aquatic invertebrates</v>
      </c>
      <c r="F2" s="9">
        <v>634944785.07000017</v>
      </c>
      <c r="G2" s="9">
        <v>184068.47</v>
      </c>
      <c r="H2" s="9">
        <v>634760716.60000038</v>
      </c>
      <c r="I2" s="9">
        <v>-634576648.13000035</v>
      </c>
      <c r="J2" s="9">
        <v>595460670.94000006</v>
      </c>
      <c r="K2" s="9">
        <v>120468861.8822999</v>
      </c>
      <c r="L2" s="9">
        <v>0.20231203799257899</v>
      </c>
      <c r="M2" s="9">
        <v>1143394.2736</v>
      </c>
      <c r="N2" s="9">
        <v>0</v>
      </c>
      <c r="O2" s="9">
        <v>119325467.61499999</v>
      </c>
    </row>
    <row r="3" spans="1:15" x14ac:dyDescent="0.3">
      <c r="A3" s="10"/>
      <c r="B3" s="10"/>
      <c r="C3" s="7" t="s">
        <v>4</v>
      </c>
      <c r="D3" s="19">
        <f t="shared" ref="D3:D66" si="0">VALUE(MID(C3,1,2))</f>
        <v>72</v>
      </c>
      <c r="E3" s="19" t="str">
        <f>VLOOKUP(D3,Таблица1[],3,0)</f>
        <v>Iron and steel</v>
      </c>
      <c r="F3" s="9">
        <v>100531719.3</v>
      </c>
      <c r="G3" s="9">
        <v>1480530</v>
      </c>
      <c r="H3" s="9">
        <v>99051189.300000012</v>
      </c>
      <c r="I3" s="9">
        <v>-97570659.300000012</v>
      </c>
      <c r="J3" s="9">
        <v>99051189.300000012</v>
      </c>
      <c r="K3" s="9">
        <v>20236924.778200001</v>
      </c>
      <c r="L3" s="9">
        <v>0.20430774149422559</v>
      </c>
      <c r="M3" s="9">
        <v>358561.99109999998</v>
      </c>
      <c r="N3" s="9">
        <v>0</v>
      </c>
      <c r="O3" s="9">
        <v>19878362.787300002</v>
      </c>
    </row>
    <row r="4" spans="1:15" x14ac:dyDescent="0.3">
      <c r="A4" s="10"/>
      <c r="B4" s="10"/>
      <c r="C4" s="7" t="s">
        <v>86</v>
      </c>
      <c r="D4" s="19">
        <f t="shared" si="0"/>
        <v>75</v>
      </c>
      <c r="E4" s="19" t="str">
        <f>VLOOKUP(D4,Таблица1[],3,0)</f>
        <v>Nickel and articles thereof</v>
      </c>
      <c r="F4" s="9">
        <v>28938969.660000011</v>
      </c>
      <c r="G4" s="9">
        <v>0</v>
      </c>
      <c r="H4" s="9">
        <v>28938969.660000011</v>
      </c>
      <c r="I4" s="9">
        <v>-28938969.660000011</v>
      </c>
      <c r="J4" s="9">
        <v>28938969.659999989</v>
      </c>
      <c r="K4" s="9">
        <v>5787047.6675000004</v>
      </c>
      <c r="L4" s="9">
        <v>0.19997421247166819</v>
      </c>
      <c r="M4" s="9">
        <v>0</v>
      </c>
      <c r="N4" s="9">
        <v>0</v>
      </c>
      <c r="O4" s="9">
        <v>5787047.6675000014</v>
      </c>
    </row>
    <row r="5" spans="1:15" x14ac:dyDescent="0.3">
      <c r="A5" s="10"/>
      <c r="B5" s="10"/>
      <c r="C5" s="7" t="s">
        <v>2</v>
      </c>
      <c r="D5" s="19">
        <f t="shared" si="0"/>
        <v>31</v>
      </c>
      <c r="E5" s="19" t="str">
        <f>VLOOKUP(D5,Таблица1[],3,0)</f>
        <v>Fertilisers</v>
      </c>
      <c r="F5" s="9">
        <v>27712701.32</v>
      </c>
      <c r="G5" s="9">
        <v>0</v>
      </c>
      <c r="H5" s="9">
        <v>27712701.319999989</v>
      </c>
      <c r="I5" s="9">
        <v>-27712701.319999989</v>
      </c>
      <c r="J5" s="9">
        <v>27613871.469999999</v>
      </c>
      <c r="K5" s="9">
        <v>6810177.192400001</v>
      </c>
      <c r="L5" s="9">
        <v>0.2466216010239147</v>
      </c>
      <c r="M5" s="9">
        <v>1073926.0666</v>
      </c>
      <c r="N5" s="9">
        <v>0</v>
      </c>
      <c r="O5" s="9">
        <v>5736251.1294000009</v>
      </c>
    </row>
    <row r="6" spans="1:15" x14ac:dyDescent="0.3">
      <c r="A6" s="10"/>
      <c r="B6" s="10"/>
      <c r="C6" s="7" t="s">
        <v>5</v>
      </c>
      <c r="D6" s="19">
        <f t="shared" si="0"/>
        <v>84</v>
      </c>
      <c r="E6" s="19" t="str">
        <f>VLOOKUP(D6,Таблица1[],3,0)</f>
        <v>Nuclear reactors, boilers, machinery and mechanical appliances; parts thereof</v>
      </c>
      <c r="F6" s="9">
        <v>25090244.519999988</v>
      </c>
      <c r="G6" s="9">
        <v>8145183.1600000001</v>
      </c>
      <c r="H6" s="9">
        <v>16945061.359999999</v>
      </c>
      <c r="I6" s="9">
        <v>-8799878.1999999993</v>
      </c>
      <c r="J6" s="9">
        <v>16935000.190000001</v>
      </c>
      <c r="K6" s="9">
        <v>3648910.126399999</v>
      </c>
      <c r="L6" s="9">
        <v>0.21546560882559981</v>
      </c>
      <c r="M6" s="9">
        <v>217797.36960000001</v>
      </c>
      <c r="N6" s="9">
        <v>0</v>
      </c>
      <c r="O6" s="9">
        <v>3431112.7588</v>
      </c>
    </row>
    <row r="7" spans="1:15" x14ac:dyDescent="0.3">
      <c r="A7" s="10"/>
      <c r="B7" s="10"/>
      <c r="C7" s="7" t="s">
        <v>71</v>
      </c>
      <c r="D7" s="19">
        <f t="shared" si="0"/>
        <v>89</v>
      </c>
      <c r="E7" s="19" t="str">
        <f>VLOOKUP(D7,Таблица1[],3,0)</f>
        <v>Ships, boats and floating structures</v>
      </c>
      <c r="F7" s="9">
        <v>19948353.100000001</v>
      </c>
      <c r="G7" s="9">
        <v>19230970</v>
      </c>
      <c r="H7" s="9">
        <v>717383.1</v>
      </c>
      <c r="I7" s="9">
        <v>18513586.899999999</v>
      </c>
      <c r="J7" s="9">
        <v>717383.1</v>
      </c>
      <c r="K7" s="9">
        <v>244827.24</v>
      </c>
      <c r="L7" s="9">
        <v>0.34127823752748021</v>
      </c>
      <c r="M7" s="9">
        <v>76508.438299999994</v>
      </c>
      <c r="N7" s="9">
        <v>0</v>
      </c>
      <c r="O7" s="9">
        <v>168318.80160000001</v>
      </c>
    </row>
    <row r="8" spans="1:15" x14ac:dyDescent="0.3">
      <c r="A8" s="10"/>
      <c r="B8" s="10"/>
      <c r="C8" s="7" t="s">
        <v>7</v>
      </c>
      <c r="D8" s="19">
        <f t="shared" si="0"/>
        <v>39</v>
      </c>
      <c r="E8" s="19" t="str">
        <f>VLOOKUP(D8,Таблица1[],3,0)</f>
        <v>Plastics and articles thereof</v>
      </c>
      <c r="F8" s="9">
        <v>16157177.880000001</v>
      </c>
      <c r="G8" s="9">
        <v>1476377.29</v>
      </c>
      <c r="H8" s="9">
        <v>14680800.59</v>
      </c>
      <c r="I8" s="9">
        <v>-13204423.300000001</v>
      </c>
      <c r="J8" s="9">
        <v>14559133.109999999</v>
      </c>
      <c r="K8" s="9">
        <v>3163492.963200001</v>
      </c>
      <c r="L8" s="9">
        <v>0.2172858053634486</v>
      </c>
      <c r="M8" s="9">
        <v>209281.777</v>
      </c>
      <c r="N8" s="9">
        <v>0</v>
      </c>
      <c r="O8" s="9">
        <v>2954211.1905</v>
      </c>
    </row>
    <row r="9" spans="1:15" x14ac:dyDescent="0.3">
      <c r="A9" s="10" t="s">
        <v>100</v>
      </c>
      <c r="B9" s="10" t="s">
        <v>100</v>
      </c>
      <c r="C9" s="7" t="s">
        <v>6</v>
      </c>
      <c r="D9" s="19">
        <f t="shared" si="0"/>
        <v>23</v>
      </c>
      <c r="E9" s="19" t="str">
        <f>VLOOKUP(D9,Таблица1[],3,0)</f>
        <v>Residues and waste from the food industries; prepared animal fodder</v>
      </c>
      <c r="F9" s="9">
        <v>11784479.41</v>
      </c>
      <c r="G9" s="9">
        <v>11052630</v>
      </c>
      <c r="H9" s="9">
        <v>731849.41000000015</v>
      </c>
      <c r="I9" s="9">
        <v>10320780.59</v>
      </c>
      <c r="J9" s="9">
        <v>731849.41000000015</v>
      </c>
      <c r="K9" s="9">
        <v>146370.766</v>
      </c>
      <c r="L9" s="9">
        <v>0.20000120789876699</v>
      </c>
      <c r="M9" s="9">
        <v>0</v>
      </c>
      <c r="N9" s="9">
        <v>0</v>
      </c>
      <c r="O9" s="9">
        <v>146370.766</v>
      </c>
    </row>
    <row r="10" spans="1:15" x14ac:dyDescent="0.3">
      <c r="A10" s="10"/>
      <c r="B10" s="10"/>
      <c r="C10" s="7" t="s">
        <v>16</v>
      </c>
      <c r="D10" s="19">
        <f t="shared" si="0"/>
        <v>85</v>
      </c>
      <c r="E10" s="19" t="str">
        <f>VLOOKUP(D10,Таблица1[],3,0)</f>
        <v>Electrical machinery and equipment and parts thereof; sound recorders and reproducers, television image and sound recorders and reproducers, and parts and accessories of such articles</v>
      </c>
      <c r="F10" s="9">
        <v>11374559.99</v>
      </c>
      <c r="G10" s="9">
        <v>2184373.5</v>
      </c>
      <c r="H10" s="9">
        <v>9190186.4899999984</v>
      </c>
      <c r="I10" s="9">
        <v>-7005812.9899999984</v>
      </c>
      <c r="J10" s="9">
        <v>6604266.7400000002</v>
      </c>
      <c r="K10" s="9">
        <v>1400462.8796000001</v>
      </c>
      <c r="L10" s="9">
        <v>0.21205425745720249</v>
      </c>
      <c r="M10" s="9">
        <v>66063.889299999995</v>
      </c>
      <c r="N10" s="9">
        <v>0</v>
      </c>
      <c r="O10" s="9">
        <v>1334398.9937</v>
      </c>
    </row>
    <row r="11" spans="1:15" x14ac:dyDescent="0.3">
      <c r="A11" s="10"/>
      <c r="B11" s="10" t="s">
        <v>100</v>
      </c>
      <c r="C11" s="7" t="s">
        <v>40</v>
      </c>
      <c r="D11" s="19">
        <f t="shared" si="0"/>
        <v>16</v>
      </c>
      <c r="E11" s="19" t="str">
        <f>VLOOKUP(D11,Таблица1[],3,0)</f>
        <v>Preparations of meat, of fish or of crustaceans, molluscs or other aquatic invertebrates</v>
      </c>
      <c r="F11" s="9">
        <v>9756753.1500000004</v>
      </c>
      <c r="G11" s="9">
        <v>1220</v>
      </c>
      <c r="H11" s="9">
        <v>9755533.1500000004</v>
      </c>
      <c r="I11" s="9">
        <v>-9754313.1500000004</v>
      </c>
      <c r="J11" s="9">
        <v>9752409.1000000015</v>
      </c>
      <c r="K11" s="9">
        <v>2514594.8859999999</v>
      </c>
      <c r="L11" s="9">
        <v>0.25784345798208969</v>
      </c>
      <c r="M11" s="9">
        <v>470097.18519999989</v>
      </c>
      <c r="N11" s="9">
        <v>0</v>
      </c>
      <c r="O11" s="9">
        <v>2044497.7013000001</v>
      </c>
    </row>
    <row r="12" spans="1:15" x14ac:dyDescent="0.3">
      <c r="C12" t="s">
        <v>38</v>
      </c>
      <c r="D12" s="19">
        <f t="shared" si="0"/>
        <v>21</v>
      </c>
      <c r="E12" s="19" t="str">
        <f>VLOOKUP(D12,Таблица1[],3,0)</f>
        <v>Miscellaneous edible preparations</v>
      </c>
      <c r="F12" s="1">
        <v>9367181.8200000003</v>
      </c>
      <c r="G12" s="1">
        <v>143101.59</v>
      </c>
      <c r="H12" s="1">
        <v>9224080.2300000004</v>
      </c>
      <c r="I12" s="1">
        <v>-9080978.6400000006</v>
      </c>
      <c r="J12" s="1">
        <v>9196535.2300000004</v>
      </c>
      <c r="K12" s="1">
        <v>1378735.8085</v>
      </c>
      <c r="L12" s="1">
        <v>0.1499190482087677</v>
      </c>
      <c r="M12" s="1">
        <v>685005.30969999998</v>
      </c>
      <c r="N12" s="1">
        <v>0</v>
      </c>
      <c r="O12" s="1">
        <v>693730.49860000005</v>
      </c>
    </row>
    <row r="13" spans="1:15" x14ac:dyDescent="0.3">
      <c r="C13" t="s">
        <v>57</v>
      </c>
      <c r="D13" s="19">
        <f t="shared" si="0"/>
        <v>63</v>
      </c>
      <c r="E13" s="19" t="str">
        <f>VLOOKUP(D13,Таблица1[],3,0)</f>
        <v>Other made up textile articles; sets; worn clothing and worn textile articles; rags</v>
      </c>
      <c r="F13" s="1">
        <v>6864294.0700000003</v>
      </c>
      <c r="G13" s="1">
        <v>5941900</v>
      </c>
      <c r="H13" s="1">
        <v>922394.07000000018</v>
      </c>
      <c r="I13" s="1">
        <v>5019505.93</v>
      </c>
      <c r="J13" s="1">
        <v>922394.07000000018</v>
      </c>
      <c r="K13" s="1">
        <v>248629.36590000009</v>
      </c>
      <c r="L13" s="1">
        <v>0.26954787979068429</v>
      </c>
      <c r="M13" s="1">
        <v>53458.946399999993</v>
      </c>
      <c r="N13" s="1">
        <v>0</v>
      </c>
      <c r="O13" s="1">
        <v>195170.42060000001</v>
      </c>
    </row>
    <row r="14" spans="1:15" x14ac:dyDescent="0.3">
      <c r="C14" t="s">
        <v>10</v>
      </c>
      <c r="D14" s="19">
        <f t="shared" si="0"/>
        <v>44</v>
      </c>
      <c r="E14" s="19" t="str">
        <f>VLOOKUP(D14,Таблица1[],3,0)</f>
        <v>Wood and articles of wood; wood charcoal</v>
      </c>
      <c r="F14" s="1">
        <v>6353144.8300000001</v>
      </c>
      <c r="G14" s="1">
        <v>6136705.9400000004</v>
      </c>
      <c r="H14" s="1">
        <v>216438.89</v>
      </c>
      <c r="I14" s="1">
        <v>5920267.0499999998</v>
      </c>
      <c r="J14" s="1">
        <v>216438.89</v>
      </c>
      <c r="K14" s="1">
        <v>43287.696600000003</v>
      </c>
      <c r="L14" s="1">
        <v>0.19999962391232001</v>
      </c>
      <c r="M14" s="1">
        <v>0</v>
      </c>
      <c r="N14" s="1">
        <v>0</v>
      </c>
      <c r="O14" s="1">
        <v>43287.696600000003</v>
      </c>
    </row>
    <row r="15" spans="1:15" x14ac:dyDescent="0.3">
      <c r="C15" t="s">
        <v>25</v>
      </c>
      <c r="D15" s="19">
        <f t="shared" si="0"/>
        <v>10</v>
      </c>
      <c r="E15" s="19" t="str">
        <f>VLOOKUP(D15,Таблица1[],3,0)</f>
        <v>Cereals</v>
      </c>
      <c r="F15" s="1">
        <v>6344233.3600000003</v>
      </c>
      <c r="G15" s="1">
        <v>6344233.3600000003</v>
      </c>
      <c r="H15" s="1">
        <v>0</v>
      </c>
      <c r="I15" s="1">
        <v>6344233.3600000003</v>
      </c>
      <c r="J15" s="1">
        <v>0</v>
      </c>
      <c r="K15" s="1">
        <v>0</v>
      </c>
      <c r="L15" s="1" t="s">
        <v>96</v>
      </c>
      <c r="M15" s="1">
        <v>0</v>
      </c>
      <c r="N15" s="1">
        <v>0</v>
      </c>
      <c r="O15" s="1">
        <v>0</v>
      </c>
    </row>
    <row r="16" spans="1:15" x14ac:dyDescent="0.3">
      <c r="C16" t="s">
        <v>22</v>
      </c>
      <c r="D16" s="19">
        <f t="shared" si="0"/>
        <v>94</v>
      </c>
      <c r="E16" s="19" t="str">
        <f>VLOOKUP(D16,Таблица1[],3,0)</f>
        <v>Furniture; bedding, mattresses, mattress supports, cushions and similar stuffed furnishings; lamps and lighting fittings, not elsewhere specified or included; illuminated signs, illuminated name-plates and the like; prefabricated buildings</v>
      </c>
      <c r="F16" s="1">
        <v>5603578.0600000015</v>
      </c>
      <c r="G16" s="1">
        <v>5360927.5500000007</v>
      </c>
      <c r="H16" s="1">
        <v>242650.51</v>
      </c>
      <c r="I16" s="1">
        <v>5118277.040000001</v>
      </c>
      <c r="J16" s="1">
        <v>237837.23</v>
      </c>
      <c r="K16" s="1">
        <v>66026.83660000001</v>
      </c>
      <c r="L16" s="1">
        <v>0.27761354519643539</v>
      </c>
      <c r="M16" s="1">
        <v>15301.134</v>
      </c>
      <c r="N16" s="1">
        <v>0</v>
      </c>
      <c r="O16" s="1">
        <v>50725.708599999998</v>
      </c>
    </row>
    <row r="17" spans="3:15" x14ac:dyDescent="0.3">
      <c r="C17" t="s">
        <v>17</v>
      </c>
      <c r="D17" s="19">
        <f t="shared" si="0"/>
        <v>2</v>
      </c>
      <c r="E17" s="19" t="str">
        <f>VLOOKUP(D17,Таблица1[],3,0)</f>
        <v>Meat and edible meat offal</v>
      </c>
      <c r="F17" s="1">
        <v>5034979.74</v>
      </c>
      <c r="G17" s="1">
        <v>2890</v>
      </c>
      <c r="H17" s="1">
        <v>5032089.74</v>
      </c>
      <c r="I17" s="1">
        <v>-5029199.74</v>
      </c>
      <c r="J17" s="1">
        <v>5032089.74</v>
      </c>
      <c r="K17" s="1">
        <v>1627161.5893999999</v>
      </c>
      <c r="L17" s="1">
        <v>0.32335702928064219</v>
      </c>
      <c r="M17" s="1">
        <v>512170.21159999998</v>
      </c>
      <c r="N17" s="1">
        <v>0</v>
      </c>
      <c r="O17" s="1">
        <v>1114991.3791</v>
      </c>
    </row>
    <row r="18" spans="3:15" x14ac:dyDescent="0.3">
      <c r="C18" t="s">
        <v>42</v>
      </c>
      <c r="D18" s="19">
        <f t="shared" si="0"/>
        <v>90</v>
      </c>
      <c r="E18" s="19" t="str">
        <f>VLOOKUP(D18,Таблица1[],3,0)</f>
        <v>Optical, photographic, cinematographic, measuring, checking, precision, medical or surgical instruments and apparatus; parts and accessories thereof</v>
      </c>
      <c r="F18" s="1">
        <v>4956097.2300000004</v>
      </c>
      <c r="G18" s="1">
        <v>2622960.46</v>
      </c>
      <c r="H18" s="1">
        <v>2333136.77</v>
      </c>
      <c r="I18" s="1">
        <v>289823.68999999989</v>
      </c>
      <c r="J18" s="1">
        <v>2309847.09</v>
      </c>
      <c r="K18" s="1">
        <v>461930.57579999999</v>
      </c>
      <c r="L18" s="1">
        <v>0.19998318408167881</v>
      </c>
      <c r="M18" s="1">
        <v>66188.361600000004</v>
      </c>
      <c r="N18" s="1">
        <v>0</v>
      </c>
      <c r="O18" s="1">
        <v>395742.21429999999</v>
      </c>
    </row>
    <row r="19" spans="3:15" x14ac:dyDescent="0.3">
      <c r="C19" t="s">
        <v>36</v>
      </c>
      <c r="D19" s="19">
        <f t="shared" si="0"/>
        <v>61</v>
      </c>
      <c r="E19" s="19" t="str">
        <f>VLOOKUP(D19,Таблица1[],3,0)</f>
        <v>Articles of apparel and clothing accessories, knitted or crocheted</v>
      </c>
      <c r="F19" s="1">
        <v>4317256.74</v>
      </c>
      <c r="G19" s="1">
        <v>4300019.5599999996</v>
      </c>
      <c r="H19" s="1">
        <v>17237.18</v>
      </c>
      <c r="I19" s="1">
        <v>4282782.38</v>
      </c>
      <c r="J19" s="1">
        <v>5650.48</v>
      </c>
      <c r="K19" s="1">
        <v>1795.5658000000001</v>
      </c>
      <c r="L19" s="1">
        <v>0.3177722600557828</v>
      </c>
      <c r="M19" s="1">
        <v>553.28189999999995</v>
      </c>
      <c r="N19" s="1">
        <v>0</v>
      </c>
      <c r="O19" s="1">
        <v>1242.2840000000001</v>
      </c>
    </row>
    <row r="20" spans="3:15" x14ac:dyDescent="0.3">
      <c r="C20" t="s">
        <v>18</v>
      </c>
      <c r="D20" s="19">
        <f t="shared" si="0"/>
        <v>38</v>
      </c>
      <c r="E20" s="19" t="str">
        <f>VLOOKUP(D20,Таблица1[],3,0)</f>
        <v>Miscellaneous chemical products</v>
      </c>
      <c r="F20" s="1">
        <v>3916966.3</v>
      </c>
      <c r="G20" s="1">
        <v>5910</v>
      </c>
      <c r="H20" s="1">
        <v>3911056.3000000012</v>
      </c>
      <c r="I20" s="1">
        <v>-3905146.3000000012</v>
      </c>
      <c r="J20" s="1">
        <v>3911056.3</v>
      </c>
      <c r="K20" s="1">
        <v>807252.83750000014</v>
      </c>
      <c r="L20" s="1">
        <v>0.20640276579501049</v>
      </c>
      <c r="M20" s="1">
        <v>20924.4866</v>
      </c>
      <c r="N20" s="1">
        <v>0</v>
      </c>
      <c r="O20" s="1">
        <v>786328.35120000003</v>
      </c>
    </row>
    <row r="21" spans="3:15" x14ac:dyDescent="0.3">
      <c r="C21" t="s">
        <v>14</v>
      </c>
      <c r="D21" s="19">
        <f t="shared" si="0"/>
        <v>25</v>
      </c>
      <c r="E21" s="19" t="str">
        <f>VLOOKUP(D21,Таблица1[],3,0)</f>
        <v>Salt; sulphur; earths and stone; plastering materials, lime and cement</v>
      </c>
      <c r="F21" s="1">
        <v>3311217.76</v>
      </c>
      <c r="G21" s="1">
        <v>49.62</v>
      </c>
      <c r="H21" s="1">
        <v>3311168.1400000011</v>
      </c>
      <c r="I21" s="1">
        <v>-3311118.52</v>
      </c>
      <c r="J21" s="1">
        <v>3302620.16</v>
      </c>
      <c r="K21" s="1">
        <v>740263.36710000003</v>
      </c>
      <c r="L21" s="1">
        <v>0.2241442646253331</v>
      </c>
      <c r="M21" s="1">
        <v>66432.524799999999</v>
      </c>
      <c r="N21" s="1">
        <v>0</v>
      </c>
      <c r="O21" s="1">
        <v>673830.84490000003</v>
      </c>
    </row>
    <row r="22" spans="3:15" x14ac:dyDescent="0.3">
      <c r="C22" t="s">
        <v>3</v>
      </c>
      <c r="D22" s="19">
        <f t="shared" si="0"/>
        <v>87</v>
      </c>
      <c r="E22" s="19" t="str">
        <f>VLOOKUP(D22,Таблица1[],3,0)</f>
        <v>Vehicles other than railway or tramway rolling-stock, and parts and accessories thereof</v>
      </c>
      <c r="F22" s="1">
        <v>3203479.959999999</v>
      </c>
      <c r="G22" s="1">
        <v>750060</v>
      </c>
      <c r="H22" s="1">
        <v>2453419.96</v>
      </c>
      <c r="I22" s="1">
        <v>-1703359.96</v>
      </c>
      <c r="J22" s="1">
        <v>2425392.080000001</v>
      </c>
      <c r="K22" s="1">
        <v>880300.2788000002</v>
      </c>
      <c r="L22" s="1">
        <v>0.36295174131186247</v>
      </c>
      <c r="M22" s="1">
        <v>171570.95550000001</v>
      </c>
      <c r="N22" s="1">
        <v>164394.39449999999</v>
      </c>
      <c r="O22" s="1">
        <v>544334.93770000013</v>
      </c>
    </row>
    <row r="23" spans="3:15" x14ac:dyDescent="0.3">
      <c r="C23" t="s">
        <v>19</v>
      </c>
      <c r="D23" s="19">
        <f t="shared" si="0"/>
        <v>15</v>
      </c>
      <c r="E23" s="19" t="str">
        <f>VLOOKUP(D23,Таблица1[],3,0)</f>
        <v>Animal or vegetable fats and oils and their cleavage products; prepared edible fats; animal or vegetable waxes</v>
      </c>
      <c r="F23" s="1">
        <v>2970793.25</v>
      </c>
      <c r="G23" s="1">
        <v>2519180</v>
      </c>
      <c r="H23" s="1">
        <v>451613.25</v>
      </c>
      <c r="I23" s="1">
        <v>2067566.75</v>
      </c>
      <c r="J23" s="1">
        <v>435213.85</v>
      </c>
      <c r="K23" s="1">
        <v>130293.1289</v>
      </c>
      <c r="L23" s="1">
        <v>0.29937725764012341</v>
      </c>
      <c r="M23" s="1">
        <v>35950.8053</v>
      </c>
      <c r="N23" s="1">
        <v>0</v>
      </c>
      <c r="O23" s="1">
        <v>94342.323799999984</v>
      </c>
    </row>
    <row r="24" spans="3:15" x14ac:dyDescent="0.3">
      <c r="C24" t="s">
        <v>12</v>
      </c>
      <c r="D24" s="19">
        <f t="shared" si="0"/>
        <v>73</v>
      </c>
      <c r="E24" s="19" t="str">
        <f>VLOOKUP(D24,Таблица1[],3,0)</f>
        <v>Articles of iron or steel</v>
      </c>
      <c r="F24" s="1">
        <v>2888525.98</v>
      </c>
      <c r="G24" s="1">
        <v>1224856.68</v>
      </c>
      <c r="H24" s="1">
        <v>1663669.3</v>
      </c>
      <c r="I24" s="1">
        <v>-438812.61999999941</v>
      </c>
      <c r="J24" s="1">
        <v>1577306.699999999</v>
      </c>
      <c r="K24" s="1">
        <v>406731.82400000002</v>
      </c>
      <c r="L24" s="1">
        <v>0.25786476656695861</v>
      </c>
      <c r="M24" s="1">
        <v>76157.861000000034</v>
      </c>
      <c r="N24" s="1">
        <v>0</v>
      </c>
      <c r="O24" s="1">
        <v>330573.97670000012</v>
      </c>
    </row>
    <row r="25" spans="3:15" x14ac:dyDescent="0.3">
      <c r="C25" t="s">
        <v>21</v>
      </c>
      <c r="D25" s="19">
        <f t="shared" si="0"/>
        <v>68</v>
      </c>
      <c r="E25" s="19" t="str">
        <f>VLOOKUP(D25,Таблица1[],3,0)</f>
        <v>Articles of stone, plaster, cement, asbestos, mica or similar materials</v>
      </c>
      <c r="F25" s="1">
        <v>2779295.65</v>
      </c>
      <c r="G25" s="1">
        <v>2466400</v>
      </c>
      <c r="H25" s="1">
        <v>312895.65000000002</v>
      </c>
      <c r="I25" s="1">
        <v>2153504.35</v>
      </c>
      <c r="J25" s="1">
        <v>312895.65000000002</v>
      </c>
      <c r="K25" s="1">
        <v>91673.786699999997</v>
      </c>
      <c r="L25" s="1">
        <v>0.29298517476992719</v>
      </c>
      <c r="M25" s="1">
        <v>24245.589199999999</v>
      </c>
      <c r="N25" s="1">
        <v>0</v>
      </c>
      <c r="O25" s="1">
        <v>67428.197700000004</v>
      </c>
    </row>
    <row r="26" spans="3:15" x14ac:dyDescent="0.3">
      <c r="C26" t="s">
        <v>27</v>
      </c>
      <c r="D26" s="19">
        <f t="shared" si="0"/>
        <v>30</v>
      </c>
      <c r="E26" s="19" t="str">
        <f>VLOOKUP(D26,Таблица1[],3,0)</f>
        <v>Pharmaceutical products</v>
      </c>
      <c r="F26" s="1">
        <v>2516996.86</v>
      </c>
      <c r="G26" s="1">
        <v>501.32</v>
      </c>
      <c r="H26" s="1">
        <v>2516495.54</v>
      </c>
      <c r="I26" s="1">
        <v>-2515994.2200000002</v>
      </c>
      <c r="J26" s="1">
        <v>1772996.72</v>
      </c>
      <c r="K26" s="1">
        <v>124762.849</v>
      </c>
      <c r="L26" s="1">
        <v>7.0368347325538178E-2</v>
      </c>
      <c r="M26" s="1">
        <v>0</v>
      </c>
      <c r="N26" s="1">
        <v>0</v>
      </c>
      <c r="O26" s="1">
        <v>124762.849</v>
      </c>
    </row>
    <row r="27" spans="3:15" x14ac:dyDescent="0.3">
      <c r="C27" t="s">
        <v>78</v>
      </c>
      <c r="D27" s="19">
        <f t="shared" si="0"/>
        <v>71</v>
      </c>
      <c r="E27" s="19" t="str">
        <f>VLOOKUP(D27,Таблица1[],3,0)</f>
        <v>Natural or cultured pearls, precious or semi-precious stones, precious metals, metals clad with precious metal, and articles thereof; imitation jewellery; coin</v>
      </c>
      <c r="F27" s="1">
        <v>2227880</v>
      </c>
      <c r="G27" s="1">
        <v>2227880</v>
      </c>
      <c r="H27" s="1">
        <v>0</v>
      </c>
      <c r="I27" s="1">
        <v>2227880</v>
      </c>
      <c r="J27" s="1">
        <v>0</v>
      </c>
      <c r="K27" s="1">
        <v>0</v>
      </c>
      <c r="L27" s="1" t="s">
        <v>96</v>
      </c>
      <c r="M27" s="1">
        <v>0</v>
      </c>
      <c r="N27" s="1">
        <v>0</v>
      </c>
      <c r="O27" s="1">
        <v>0</v>
      </c>
    </row>
    <row r="28" spans="3:15" x14ac:dyDescent="0.3">
      <c r="C28" t="s">
        <v>9</v>
      </c>
      <c r="D28" s="19">
        <f t="shared" si="0"/>
        <v>86</v>
      </c>
      <c r="E28" s="19" t="str">
        <f>VLOOKUP(D28,Таблица1[],3,0)</f>
        <v>Railway or tramway locomotives, rolling-stock and parts thereof; railway or tramway track fixtures and fittings and parts thereof; mechanical (including electro-mechanical) traffic signalling equipment of all kinds</v>
      </c>
      <c r="F28" s="1">
        <v>1709050</v>
      </c>
      <c r="G28" s="1">
        <v>1709050</v>
      </c>
      <c r="H28" s="1">
        <v>0</v>
      </c>
      <c r="I28" s="1">
        <v>1709050</v>
      </c>
      <c r="J28" s="1">
        <v>0</v>
      </c>
      <c r="K28" s="1">
        <v>0</v>
      </c>
      <c r="L28" s="1" t="s">
        <v>96</v>
      </c>
      <c r="M28" s="1">
        <v>0</v>
      </c>
      <c r="N28" s="1">
        <v>0</v>
      </c>
      <c r="O28" s="1">
        <v>0</v>
      </c>
    </row>
    <row r="29" spans="3:15" x14ac:dyDescent="0.3">
      <c r="C29" t="s">
        <v>53</v>
      </c>
      <c r="D29" s="19">
        <f t="shared" si="0"/>
        <v>95</v>
      </c>
      <c r="E29" s="19" t="str">
        <f>VLOOKUP(D29,Таблица1[],3,0)</f>
        <v>Toys, games and sports requisites; parts and accessories thereof</v>
      </c>
      <c r="F29" s="1">
        <v>1223828.6100000001</v>
      </c>
      <c r="G29" s="1">
        <v>310870</v>
      </c>
      <c r="H29" s="1">
        <v>912958.6100000001</v>
      </c>
      <c r="I29" s="1">
        <v>-602088.6100000001</v>
      </c>
      <c r="J29" s="1">
        <v>196884.55</v>
      </c>
      <c r="K29" s="1">
        <v>24854.870900000002</v>
      </c>
      <c r="L29" s="1">
        <v>0.12624083961895441</v>
      </c>
      <c r="M29" s="1">
        <v>2085.4049</v>
      </c>
      <c r="N29" s="1">
        <v>0</v>
      </c>
      <c r="O29" s="1">
        <v>22769.4663</v>
      </c>
    </row>
    <row r="30" spans="3:15" x14ac:dyDescent="0.3">
      <c r="C30" t="s">
        <v>83</v>
      </c>
      <c r="D30" s="19">
        <f t="shared" si="0"/>
        <v>81</v>
      </c>
      <c r="E30" s="19" t="str">
        <f>VLOOKUP(D30,Таблица1[],3,0)</f>
        <v>Other base metals; cermets; articles thereof</v>
      </c>
      <c r="F30" s="1">
        <v>1182790</v>
      </c>
      <c r="G30" s="1">
        <v>1182590</v>
      </c>
      <c r="H30" s="1">
        <v>200</v>
      </c>
      <c r="I30" s="1">
        <v>1182390</v>
      </c>
      <c r="J30" s="1">
        <v>200</v>
      </c>
      <c r="K30" s="1">
        <v>39.999200000000002</v>
      </c>
      <c r="L30" s="1">
        <v>0.19999600000000001</v>
      </c>
      <c r="M30" s="1">
        <v>0</v>
      </c>
      <c r="N30" s="1">
        <v>0</v>
      </c>
      <c r="O30" s="1">
        <v>39.999200000000002</v>
      </c>
    </row>
    <row r="31" spans="3:15" x14ac:dyDescent="0.3">
      <c r="C31" t="s">
        <v>31</v>
      </c>
      <c r="D31" s="19">
        <f t="shared" si="0"/>
        <v>28</v>
      </c>
      <c r="E31" s="19" t="str">
        <f>VLOOKUP(D31,Таблица1[],3,0)</f>
        <v>Inorganic chemicals; organic or inorganic compounds of precious metals, of rare-earth metals, of radioactive elements or of isotopes</v>
      </c>
      <c r="F31" s="1">
        <v>1077061.95</v>
      </c>
      <c r="G31" s="1">
        <v>124.8</v>
      </c>
      <c r="H31" s="1">
        <v>1076937.1499999999</v>
      </c>
      <c r="I31" s="1">
        <v>-1076812.3500000001</v>
      </c>
      <c r="J31" s="1">
        <v>808996.01</v>
      </c>
      <c r="K31" s="1">
        <v>199889.4</v>
      </c>
      <c r="L31" s="1">
        <v>0.24708329525630171</v>
      </c>
      <c r="M31" s="1">
        <v>31747.940200000008</v>
      </c>
      <c r="N31" s="1">
        <v>0</v>
      </c>
      <c r="O31" s="1">
        <v>168141.46</v>
      </c>
    </row>
    <row r="32" spans="3:15" x14ac:dyDescent="0.3">
      <c r="C32" t="s">
        <v>24</v>
      </c>
      <c r="D32" s="19">
        <f t="shared" si="0"/>
        <v>29</v>
      </c>
      <c r="E32" s="19" t="str">
        <f>VLOOKUP(D32,Таблица1[],3,0)</f>
        <v>Organic chemicals</v>
      </c>
      <c r="F32" s="1">
        <v>1007232.1</v>
      </c>
      <c r="G32" s="1">
        <v>180</v>
      </c>
      <c r="H32" s="1">
        <v>1007052.1</v>
      </c>
      <c r="I32" s="1">
        <v>-1006872.1</v>
      </c>
      <c r="J32" s="1">
        <v>927054.85000000009</v>
      </c>
      <c r="K32" s="1">
        <v>202017.96239999999</v>
      </c>
      <c r="L32" s="1">
        <v>0.21791371071517501</v>
      </c>
      <c r="M32" s="1">
        <v>4875.5938000000006</v>
      </c>
      <c r="N32" s="1">
        <v>7705.1457000000009</v>
      </c>
      <c r="O32" s="1">
        <v>189437.2231</v>
      </c>
    </row>
    <row r="33" spans="3:15" x14ac:dyDescent="0.3">
      <c r="C33" t="s">
        <v>45</v>
      </c>
      <c r="D33" s="19">
        <f t="shared" si="0"/>
        <v>34</v>
      </c>
      <c r="E33" s="19" t="str">
        <f>VLOOKUP(D33,Таблица1[],3,0)</f>
        <v>Soap, organic surface-active agents, washing preparations, lubricating preparations, artificial waxes, prepared waxes, polishing or scouring preparations, candles and similar articles, modelling pastes, “dental waxes” and dental preparations with a basis of plaster</v>
      </c>
      <c r="F33" s="1">
        <v>724069.74</v>
      </c>
      <c r="G33" s="1">
        <v>33490</v>
      </c>
      <c r="H33" s="1">
        <v>690579.74000000011</v>
      </c>
      <c r="I33" s="1">
        <v>-657089.74000000011</v>
      </c>
      <c r="J33" s="1">
        <v>690579.74</v>
      </c>
      <c r="K33" s="1">
        <v>150068.3365</v>
      </c>
      <c r="L33" s="1">
        <v>0.2173077601436729</v>
      </c>
      <c r="M33" s="1">
        <v>9928.1950000000033</v>
      </c>
      <c r="N33" s="1">
        <v>0</v>
      </c>
      <c r="O33" s="1">
        <v>140140.14170000001</v>
      </c>
    </row>
    <row r="34" spans="3:15" x14ac:dyDescent="0.3">
      <c r="C34" t="s">
        <v>47</v>
      </c>
      <c r="D34" s="19">
        <f t="shared" si="0"/>
        <v>32</v>
      </c>
      <c r="E34" s="19" t="str">
        <f>VLOOKUP(D34,Таблица1[],3,0)</f>
        <v>Tanning or dyeing extracts; tannins and their derivatives; dyes, pigments and other colouring matter; paints and varnishes; putty and other mastics; inks</v>
      </c>
      <c r="F34" s="1">
        <v>704838.45</v>
      </c>
      <c r="G34" s="1">
        <v>710</v>
      </c>
      <c r="H34" s="1">
        <v>704128.45</v>
      </c>
      <c r="I34" s="1">
        <v>-703418.45</v>
      </c>
      <c r="J34" s="1">
        <v>704128.45000000007</v>
      </c>
      <c r="K34" s="1">
        <v>143058.92310000001</v>
      </c>
      <c r="L34" s="1">
        <v>0.20317162742110481</v>
      </c>
      <c r="M34" s="1">
        <v>1861.1869999999999</v>
      </c>
      <c r="N34" s="1">
        <v>0</v>
      </c>
      <c r="O34" s="1">
        <v>141197.73629999999</v>
      </c>
    </row>
    <row r="35" spans="3:15" x14ac:dyDescent="0.3">
      <c r="C35" t="s">
        <v>54</v>
      </c>
      <c r="D35" s="19">
        <f t="shared" si="0"/>
        <v>82</v>
      </c>
      <c r="E35" s="19" t="str">
        <f>VLOOKUP(D35,Таблица1[],3,0)</f>
        <v>Tools, implements, cutlery, spoons and forks, of base metal; parts thereof of base metal</v>
      </c>
      <c r="F35" s="1">
        <v>645921.62000000011</v>
      </c>
      <c r="G35" s="1">
        <v>273520</v>
      </c>
      <c r="H35" s="1">
        <v>372401.62</v>
      </c>
      <c r="I35" s="1">
        <v>-98881.62</v>
      </c>
      <c r="J35" s="1">
        <v>372401.62</v>
      </c>
      <c r="K35" s="1">
        <v>99928.541100000002</v>
      </c>
      <c r="L35" s="1">
        <v>0.26833540922834859</v>
      </c>
      <c r="M35" s="1">
        <v>21208.222600000001</v>
      </c>
      <c r="N35" s="1">
        <v>0</v>
      </c>
      <c r="O35" s="1">
        <v>78720.319799999997</v>
      </c>
    </row>
    <row r="36" spans="3:15" x14ac:dyDescent="0.3">
      <c r="C36" t="s">
        <v>20</v>
      </c>
      <c r="D36" s="19">
        <f t="shared" si="0"/>
        <v>19</v>
      </c>
      <c r="E36" s="19" t="str">
        <f>VLOOKUP(D36,Таблица1[],3,0)</f>
        <v>Preparations of cereals, flour, starch or milk; pastrycooks’ products</v>
      </c>
      <c r="F36" s="1">
        <v>621110.77</v>
      </c>
      <c r="G36" s="1">
        <v>606186.36</v>
      </c>
      <c r="H36" s="1">
        <v>14924.41</v>
      </c>
      <c r="I36" s="1">
        <v>591261.94999999995</v>
      </c>
      <c r="J36" s="1">
        <v>14924.41</v>
      </c>
      <c r="K36" s="1">
        <v>3283.7876999999999</v>
      </c>
      <c r="L36" s="1">
        <v>0.22002797430518189</v>
      </c>
      <c r="M36" s="1">
        <v>249.1063</v>
      </c>
      <c r="N36" s="1">
        <v>0</v>
      </c>
      <c r="O36" s="1">
        <v>3034.6815000000001</v>
      </c>
    </row>
    <row r="37" spans="3:15" x14ac:dyDescent="0.3">
      <c r="C37" t="s">
        <v>33</v>
      </c>
      <c r="D37" s="19">
        <f t="shared" si="0"/>
        <v>76</v>
      </c>
      <c r="E37" s="19" t="str">
        <f>VLOOKUP(D37,Таблица1[],3,0)</f>
        <v>Aluminium and articles thereof</v>
      </c>
      <c r="F37" s="1">
        <v>589214.23</v>
      </c>
      <c r="G37" s="1">
        <v>34100</v>
      </c>
      <c r="H37" s="1">
        <v>555114.23</v>
      </c>
      <c r="I37" s="1">
        <v>-521014.23</v>
      </c>
      <c r="J37" s="1">
        <v>455557.85</v>
      </c>
      <c r="K37" s="1">
        <v>91111.336899999995</v>
      </c>
      <c r="L37" s="1">
        <v>0.19999948831965031</v>
      </c>
      <c r="M37" s="1">
        <v>0</v>
      </c>
      <c r="N37" s="1">
        <v>0</v>
      </c>
      <c r="O37" s="1">
        <v>91111.336900000009</v>
      </c>
    </row>
    <row r="38" spans="3:15" x14ac:dyDescent="0.3">
      <c r="C38" t="s">
        <v>41</v>
      </c>
      <c r="D38" s="19">
        <f t="shared" si="0"/>
        <v>11</v>
      </c>
      <c r="E38" s="19" t="str">
        <f>VLOOKUP(D38,Таблица1[],3,0)</f>
        <v>Products of the milling industry; malt; starches; inulin; wheat gluten</v>
      </c>
      <c r="F38" s="1">
        <v>567719.22</v>
      </c>
      <c r="G38" s="1">
        <v>567719.22</v>
      </c>
      <c r="H38" s="1">
        <v>0</v>
      </c>
      <c r="I38" s="1">
        <v>567719.22</v>
      </c>
      <c r="J38" s="1">
        <v>0</v>
      </c>
      <c r="K38" s="1">
        <v>0</v>
      </c>
      <c r="L38" s="1" t="s">
        <v>96</v>
      </c>
      <c r="M38" s="1">
        <v>0</v>
      </c>
      <c r="N38" s="1">
        <v>0</v>
      </c>
      <c r="O38" s="1">
        <v>0</v>
      </c>
    </row>
    <row r="39" spans="3:15" x14ac:dyDescent="0.3">
      <c r="C39" t="s">
        <v>15</v>
      </c>
      <c r="D39" s="19">
        <f t="shared" si="0"/>
        <v>40</v>
      </c>
      <c r="E39" s="19" t="str">
        <f>VLOOKUP(D39,Таблица1[],3,0)</f>
        <v>Rubber and articles thereof</v>
      </c>
      <c r="F39" s="1">
        <v>476863.05</v>
      </c>
      <c r="G39" s="1">
        <v>189138.08</v>
      </c>
      <c r="H39" s="1">
        <v>287724.97000000009</v>
      </c>
      <c r="I39" s="1">
        <v>-98586.890000000072</v>
      </c>
      <c r="J39" s="1">
        <v>262729.53000000009</v>
      </c>
      <c r="K39" s="1">
        <v>73960.867599999983</v>
      </c>
      <c r="L39" s="1">
        <v>0.28150953415856977</v>
      </c>
      <c r="M39" s="1">
        <v>17846.045600000001</v>
      </c>
      <c r="N39" s="1">
        <v>0</v>
      </c>
      <c r="O39" s="1">
        <v>56114.824700000019</v>
      </c>
    </row>
    <row r="40" spans="3:15" x14ac:dyDescent="0.3">
      <c r="C40" t="s">
        <v>37</v>
      </c>
      <c r="D40" s="19">
        <f t="shared" si="0"/>
        <v>33</v>
      </c>
      <c r="E40" s="19" t="str">
        <f>VLOOKUP(D40,Таблица1[],3,0)</f>
        <v>Essential oils and resinoids; perfumery, cosmetic or toilet preparations</v>
      </c>
      <c r="F40" s="1">
        <v>474905.41</v>
      </c>
      <c r="G40" s="1">
        <v>6690</v>
      </c>
      <c r="H40" s="1">
        <v>468215.40999999992</v>
      </c>
      <c r="I40" s="1">
        <v>-461525.40999999992</v>
      </c>
      <c r="J40" s="1">
        <v>439309.69</v>
      </c>
      <c r="K40" s="1">
        <v>87953.712100000004</v>
      </c>
      <c r="L40" s="1">
        <v>0.2002089052485958</v>
      </c>
      <c r="M40" s="1">
        <v>76.735100000000017</v>
      </c>
      <c r="N40" s="1">
        <v>0</v>
      </c>
      <c r="O40" s="1">
        <v>87876.976999999999</v>
      </c>
    </row>
    <row r="41" spans="3:15" x14ac:dyDescent="0.3">
      <c r="C41" t="s">
        <v>55</v>
      </c>
      <c r="D41" s="19">
        <f t="shared" si="0"/>
        <v>4</v>
      </c>
      <c r="E41" s="19" t="str">
        <f>VLOOKUP(D41,Таблица1[],3,0)</f>
        <v>Dairy produce; birds’ eggs; natural honey; edible products of animal origin, not elsewhere specified or included</v>
      </c>
      <c r="F41" s="1">
        <v>432454.1</v>
      </c>
      <c r="G41" s="1">
        <v>432454.1</v>
      </c>
      <c r="H41" s="1">
        <v>0</v>
      </c>
      <c r="I41" s="1">
        <v>432454.1</v>
      </c>
      <c r="J41" s="1">
        <v>0</v>
      </c>
      <c r="K41" s="1">
        <v>0</v>
      </c>
      <c r="L41" s="1" t="s">
        <v>96</v>
      </c>
      <c r="M41" s="1">
        <v>0</v>
      </c>
      <c r="N41" s="1">
        <v>0</v>
      </c>
      <c r="O41" s="1">
        <v>0</v>
      </c>
    </row>
    <row r="42" spans="3:15" x14ac:dyDescent="0.3">
      <c r="C42" t="s">
        <v>11</v>
      </c>
      <c r="D42" s="19">
        <f t="shared" si="0"/>
        <v>48</v>
      </c>
      <c r="E42" s="19" t="str">
        <f>VLOOKUP(D42,Таблица1[],3,0)</f>
        <v>Paper and paperboard; articles of paper pulp, of paper or of paperboard</v>
      </c>
      <c r="F42" s="1">
        <v>407777.46</v>
      </c>
      <c r="G42" s="1">
        <v>191590.5</v>
      </c>
      <c r="H42" s="1">
        <v>216186.96</v>
      </c>
      <c r="I42" s="1">
        <v>-24596.460000000021</v>
      </c>
      <c r="J42" s="1">
        <v>213504.14</v>
      </c>
      <c r="K42" s="1">
        <v>42705.1158</v>
      </c>
      <c r="L42" s="1">
        <v>0.20002008298293419</v>
      </c>
      <c r="M42" s="1">
        <v>0</v>
      </c>
      <c r="N42" s="1">
        <v>0</v>
      </c>
      <c r="O42" s="1">
        <v>42705.1158</v>
      </c>
    </row>
    <row r="43" spans="3:15" x14ac:dyDescent="0.3">
      <c r="C43" t="s">
        <v>46</v>
      </c>
      <c r="D43" s="19">
        <f t="shared" si="0"/>
        <v>59</v>
      </c>
      <c r="E43" s="19" t="str">
        <f>VLOOKUP(D43,Таблица1[],3,0)</f>
        <v>Impregnated, coated, covered or laminated textile fabrics; textile articles of a kind suitable for industrial use</v>
      </c>
      <c r="F43" s="1">
        <v>349333.91000000009</v>
      </c>
      <c r="G43" s="1">
        <v>16730</v>
      </c>
      <c r="H43" s="1">
        <v>332603.90999999997</v>
      </c>
      <c r="I43" s="1">
        <v>-315873.90999999997</v>
      </c>
      <c r="J43" s="1">
        <v>332364.76</v>
      </c>
      <c r="K43" s="1">
        <v>74359.499200000006</v>
      </c>
      <c r="L43" s="1">
        <v>0.22372859023922989</v>
      </c>
      <c r="M43" s="1">
        <v>7531.7502999999997</v>
      </c>
      <c r="N43" s="1">
        <v>0</v>
      </c>
      <c r="O43" s="1">
        <v>66827.749100000015</v>
      </c>
    </row>
    <row r="44" spans="3:15" x14ac:dyDescent="0.3">
      <c r="C44" t="s">
        <v>73</v>
      </c>
      <c r="D44" s="19">
        <f t="shared" si="0"/>
        <v>88</v>
      </c>
      <c r="E44" s="19" t="str">
        <f>VLOOKUP(D44,Таблица1[],3,0)</f>
        <v>Aircraft, spacecraft, and parts thereof</v>
      </c>
      <c r="F44" s="1">
        <v>264002.49</v>
      </c>
      <c r="G44" s="1">
        <v>174330.01</v>
      </c>
      <c r="H44" s="1">
        <v>89672.48</v>
      </c>
      <c r="I44" s="1">
        <v>84657.530000000013</v>
      </c>
      <c r="J44" s="1">
        <v>89672.48</v>
      </c>
      <c r="K44" s="1">
        <v>17934.3662</v>
      </c>
      <c r="L44" s="1">
        <v>0.1999985525102016</v>
      </c>
      <c r="M44" s="1">
        <v>0</v>
      </c>
      <c r="N44" s="1">
        <v>0</v>
      </c>
      <c r="O44" s="1">
        <v>17934.3662</v>
      </c>
    </row>
    <row r="45" spans="3:15" x14ac:dyDescent="0.3">
      <c r="C45" t="s">
        <v>29</v>
      </c>
      <c r="D45" s="19">
        <f t="shared" si="0"/>
        <v>22</v>
      </c>
      <c r="E45" s="19" t="str">
        <f>VLOOKUP(D45,Таблица1[],3,0)</f>
        <v>Beverages, spirits and vinegar</v>
      </c>
      <c r="F45" s="1">
        <v>262281.46000000002</v>
      </c>
      <c r="G45" s="1">
        <v>49940.540000000008</v>
      </c>
      <c r="H45" s="1">
        <v>212340.92</v>
      </c>
      <c r="I45" s="1">
        <v>-162400.38</v>
      </c>
      <c r="J45" s="1">
        <v>211600.92</v>
      </c>
      <c r="K45" s="1">
        <v>53002.743499999997</v>
      </c>
      <c r="L45" s="1">
        <v>0.25048446623010889</v>
      </c>
      <c r="M45" s="1">
        <v>7872.0231999999996</v>
      </c>
      <c r="N45" s="1">
        <v>964.33040000000005</v>
      </c>
      <c r="O45" s="1">
        <v>44166.390700000004</v>
      </c>
    </row>
    <row r="46" spans="3:15" x14ac:dyDescent="0.3">
      <c r="C46" t="s">
        <v>13</v>
      </c>
      <c r="D46" s="19">
        <f t="shared" si="0"/>
        <v>70</v>
      </c>
      <c r="E46" s="19" t="str">
        <f>VLOOKUP(D46,Таблица1[],3,0)</f>
        <v>Glass and glassware</v>
      </c>
      <c r="F46" s="1">
        <v>248832.82</v>
      </c>
      <c r="G46" s="1">
        <v>245673.08</v>
      </c>
      <c r="H46" s="1">
        <v>3159.74</v>
      </c>
      <c r="I46" s="1">
        <v>242513.34</v>
      </c>
      <c r="J46" s="1">
        <v>3159.74</v>
      </c>
      <c r="K46" s="1">
        <v>992.86290000000008</v>
      </c>
      <c r="L46" s="1">
        <v>0.31422297404216798</v>
      </c>
      <c r="M46" s="1">
        <v>301.48299999999989</v>
      </c>
      <c r="N46" s="1">
        <v>0</v>
      </c>
      <c r="O46" s="1">
        <v>691.38040000000001</v>
      </c>
    </row>
    <row r="47" spans="3:15" x14ac:dyDescent="0.3">
      <c r="C47" t="s">
        <v>28</v>
      </c>
      <c r="D47" s="19">
        <f t="shared" si="0"/>
        <v>83</v>
      </c>
      <c r="E47" s="19" t="str">
        <f>VLOOKUP(D47,Таблица1[],3,0)</f>
        <v>Miscellaneous articles of base metal</v>
      </c>
      <c r="F47" s="1">
        <v>230962.98</v>
      </c>
      <c r="G47" s="1">
        <v>16524.560000000001</v>
      </c>
      <c r="H47" s="1">
        <v>214438.42</v>
      </c>
      <c r="I47" s="1">
        <v>-197913.86</v>
      </c>
      <c r="J47" s="1">
        <v>205759.45</v>
      </c>
      <c r="K47" s="1">
        <v>65863.16399999999</v>
      </c>
      <c r="L47" s="1">
        <v>0.32009788128807692</v>
      </c>
      <c r="M47" s="1">
        <v>20592.230200000002</v>
      </c>
      <c r="N47" s="1">
        <v>0</v>
      </c>
      <c r="O47" s="1">
        <v>45270.935299999997</v>
      </c>
    </row>
    <row r="48" spans="3:15" x14ac:dyDescent="0.3">
      <c r="C48" t="s">
        <v>56</v>
      </c>
      <c r="D48" s="19">
        <f t="shared" si="0"/>
        <v>99</v>
      </c>
      <c r="E48" s="19" t="str">
        <f>VLOOKUP(D48,Таблица1[],3,0)</f>
        <v>Other goods</v>
      </c>
      <c r="F48" s="1">
        <v>223994.73</v>
      </c>
      <c r="G48" s="1">
        <v>0</v>
      </c>
      <c r="H48" s="1">
        <v>223994.73</v>
      </c>
      <c r="I48" s="1">
        <v>-223994.73</v>
      </c>
      <c r="J48" s="1">
        <v>223994.73</v>
      </c>
      <c r="K48" s="1">
        <v>58668.958400000003</v>
      </c>
      <c r="L48" s="1">
        <v>0.26192115502003099</v>
      </c>
      <c r="M48" s="1">
        <v>11558.4951</v>
      </c>
      <c r="N48" s="1">
        <v>0</v>
      </c>
      <c r="O48" s="1">
        <v>47110.463300000003</v>
      </c>
    </row>
    <row r="49" spans="3:15" x14ac:dyDescent="0.3">
      <c r="C49" t="s">
        <v>39</v>
      </c>
      <c r="D49" s="19">
        <f t="shared" si="0"/>
        <v>8</v>
      </c>
      <c r="E49" s="19" t="str">
        <f>VLOOKUP(D49,Таблица1[],3,0)</f>
        <v>Edible fruit and nuts; peel of citrus fruit or melons</v>
      </c>
      <c r="F49" s="1">
        <v>184390</v>
      </c>
      <c r="G49" s="1">
        <v>184390</v>
      </c>
      <c r="H49" s="1">
        <v>0</v>
      </c>
      <c r="I49" s="1">
        <v>184390</v>
      </c>
      <c r="J49" s="1">
        <v>0</v>
      </c>
      <c r="K49" s="1">
        <v>0</v>
      </c>
      <c r="L49" s="1" t="s">
        <v>96</v>
      </c>
      <c r="M49" s="1">
        <v>0</v>
      </c>
      <c r="N49" s="1">
        <v>0</v>
      </c>
      <c r="O49" s="1">
        <v>0</v>
      </c>
    </row>
    <row r="50" spans="3:15" x14ac:dyDescent="0.3">
      <c r="C50" t="s">
        <v>59</v>
      </c>
      <c r="D50" s="19">
        <f t="shared" si="0"/>
        <v>62</v>
      </c>
      <c r="E50" s="19" t="str">
        <f>VLOOKUP(D50,Таблица1[],3,0)</f>
        <v>Articles of apparel and clothing accessories, not knitted or crocheted</v>
      </c>
      <c r="F50" s="1">
        <v>170903.57</v>
      </c>
      <c r="G50" s="1">
        <v>165200.65</v>
      </c>
      <c r="H50" s="1">
        <v>5702.92</v>
      </c>
      <c r="I50" s="1">
        <v>159497.73000000001</v>
      </c>
      <c r="J50" s="1">
        <v>5702.92</v>
      </c>
      <c r="K50" s="1">
        <v>1871.2239999999999</v>
      </c>
      <c r="L50" s="1">
        <v>0.32811682436365941</v>
      </c>
      <c r="M50" s="1">
        <v>608.86059999999998</v>
      </c>
      <c r="N50" s="1">
        <v>0</v>
      </c>
      <c r="O50" s="1">
        <v>1262.3633</v>
      </c>
    </row>
    <row r="51" spans="3:15" x14ac:dyDescent="0.3">
      <c r="C51" t="s">
        <v>26</v>
      </c>
      <c r="D51" s="19">
        <f t="shared" si="0"/>
        <v>20</v>
      </c>
      <c r="E51" s="19" t="str">
        <f>VLOOKUP(D51,Таблица1[],3,0)</f>
        <v>Preparations of vegetables, fruit, nuts or other parts of plants</v>
      </c>
      <c r="F51" s="1">
        <v>163604.84</v>
      </c>
      <c r="G51" s="1">
        <v>158431.51999999999</v>
      </c>
      <c r="H51" s="1">
        <v>5173.32</v>
      </c>
      <c r="I51" s="1">
        <v>153258.20000000001</v>
      </c>
      <c r="J51" s="1">
        <v>5173.3200000000006</v>
      </c>
      <c r="K51" s="1">
        <v>1034.6590000000001</v>
      </c>
      <c r="L51" s="1">
        <v>0.19999903350266371</v>
      </c>
      <c r="M51" s="1">
        <v>0</v>
      </c>
      <c r="N51" s="1">
        <v>0</v>
      </c>
      <c r="O51" s="1">
        <v>1034.6590000000001</v>
      </c>
    </row>
    <row r="52" spans="3:15" x14ac:dyDescent="0.3">
      <c r="C52" t="s">
        <v>84</v>
      </c>
      <c r="D52" s="19">
        <f t="shared" si="0"/>
        <v>65</v>
      </c>
      <c r="E52" s="19" t="str">
        <f>VLOOKUP(D52,Таблица1[],3,0)</f>
        <v>Headgear and parts thereof</v>
      </c>
      <c r="F52" s="1">
        <v>156369.09</v>
      </c>
      <c r="G52" s="1">
        <v>153063.28</v>
      </c>
      <c r="H52" s="1">
        <v>3305.81</v>
      </c>
      <c r="I52" s="1">
        <v>149757.47</v>
      </c>
      <c r="J52" s="1">
        <v>3305.81</v>
      </c>
      <c r="K52" s="1">
        <v>1049.0905</v>
      </c>
      <c r="L52" s="1">
        <v>0.31734748821015119</v>
      </c>
      <c r="M52" s="1">
        <v>323.25090000000012</v>
      </c>
      <c r="N52" s="1">
        <v>0</v>
      </c>
      <c r="O52" s="1">
        <v>725.83969999999999</v>
      </c>
    </row>
    <row r="53" spans="3:15" x14ac:dyDescent="0.3">
      <c r="C53" t="s">
        <v>43</v>
      </c>
      <c r="D53" s="19">
        <f t="shared" si="0"/>
        <v>74</v>
      </c>
      <c r="E53" s="19" t="str">
        <f>VLOOKUP(D53,Таблица1[],3,0)</f>
        <v>Copper and articles thereof</v>
      </c>
      <c r="F53" s="1">
        <v>128218.49</v>
      </c>
      <c r="G53" s="1">
        <v>120</v>
      </c>
      <c r="H53" s="1">
        <v>128098.49</v>
      </c>
      <c r="I53" s="1">
        <v>-127978.49</v>
      </c>
      <c r="J53" s="1">
        <v>128098.49</v>
      </c>
      <c r="K53" s="1">
        <v>25619.7575</v>
      </c>
      <c r="L53" s="1">
        <v>0.20000046448634959</v>
      </c>
      <c r="M53" s="1">
        <v>0</v>
      </c>
      <c r="N53" s="1">
        <v>0</v>
      </c>
      <c r="O53" s="1">
        <v>25619.7575</v>
      </c>
    </row>
    <row r="54" spans="3:15" x14ac:dyDescent="0.3">
      <c r="C54" t="s">
        <v>70</v>
      </c>
      <c r="D54" s="19">
        <f t="shared" si="0"/>
        <v>9</v>
      </c>
      <c r="E54" s="19" t="str">
        <f>VLOOKUP(D54,Таблица1[],3,0)</f>
        <v>Coffee, tea, mate and spices</v>
      </c>
      <c r="F54" s="1">
        <v>122011.96</v>
      </c>
      <c r="G54" s="1">
        <v>3402.52</v>
      </c>
      <c r="H54" s="1">
        <v>118609.44</v>
      </c>
      <c r="I54" s="1">
        <v>-115206.92</v>
      </c>
      <c r="J54" s="1">
        <v>118609.44</v>
      </c>
      <c r="K54" s="1">
        <v>23818.505499999999</v>
      </c>
      <c r="L54" s="1">
        <v>0.2008145852471776</v>
      </c>
      <c r="M54" s="1">
        <v>80.795699999999997</v>
      </c>
      <c r="N54" s="1">
        <v>0</v>
      </c>
      <c r="O54" s="1">
        <v>23737.709900000002</v>
      </c>
    </row>
    <row r="55" spans="3:15" x14ac:dyDescent="0.3">
      <c r="C55" t="s">
        <v>58</v>
      </c>
      <c r="D55" s="19">
        <f t="shared" si="0"/>
        <v>57</v>
      </c>
      <c r="E55" s="19" t="str">
        <f>VLOOKUP(D55,Таблица1[],3,0)</f>
        <v>Carpets and other textile floor coverings</v>
      </c>
      <c r="F55" s="1">
        <v>89810</v>
      </c>
      <c r="G55" s="1">
        <v>89810</v>
      </c>
      <c r="H55" s="1">
        <v>0</v>
      </c>
      <c r="I55" s="1">
        <v>89810</v>
      </c>
      <c r="J55" s="1">
        <v>0</v>
      </c>
      <c r="K55" s="1">
        <v>0</v>
      </c>
      <c r="L55" s="1" t="s">
        <v>96</v>
      </c>
      <c r="M55" s="1">
        <v>0</v>
      </c>
      <c r="N55" s="1">
        <v>0</v>
      </c>
      <c r="O55" s="1">
        <v>0</v>
      </c>
    </row>
    <row r="56" spans="3:15" x14ac:dyDescent="0.3">
      <c r="C56" t="s">
        <v>49</v>
      </c>
      <c r="D56" s="19">
        <f t="shared" si="0"/>
        <v>64</v>
      </c>
      <c r="E56" s="19" t="str">
        <f>VLOOKUP(D56,Таблица1[],3,0)</f>
        <v>Footwear, gaiters and the like; parts of such articles</v>
      </c>
      <c r="F56" s="1">
        <v>77714.459999999992</v>
      </c>
      <c r="G56" s="1">
        <v>77714.459999999992</v>
      </c>
      <c r="H56" s="1">
        <v>0</v>
      </c>
      <c r="I56" s="1">
        <v>77714.459999999992</v>
      </c>
      <c r="J56" s="1">
        <v>0</v>
      </c>
      <c r="K56" s="1">
        <v>0</v>
      </c>
      <c r="L56" s="1" t="s">
        <v>96</v>
      </c>
      <c r="M56" s="1">
        <v>0</v>
      </c>
      <c r="N56" s="1">
        <v>0</v>
      </c>
      <c r="O56" s="1">
        <v>0</v>
      </c>
    </row>
    <row r="57" spans="3:15" x14ac:dyDescent="0.3">
      <c r="C57" t="s">
        <v>75</v>
      </c>
      <c r="D57" s="19">
        <f t="shared" si="0"/>
        <v>6</v>
      </c>
      <c r="E57" s="19" t="str">
        <f>VLOOKUP(D57,Таблица1[],3,0)</f>
        <v>Live trees and other plants; bulbs, roots and the like; cut flowers and ornamental foliage</v>
      </c>
      <c r="F57" s="1">
        <v>70947.31</v>
      </c>
      <c r="G57" s="1">
        <v>0</v>
      </c>
      <c r="H57" s="1">
        <v>70947.31</v>
      </c>
      <c r="I57" s="1">
        <v>-70947.31</v>
      </c>
      <c r="J57" s="1">
        <v>70947.31</v>
      </c>
      <c r="K57" s="1">
        <v>22702.696899999999</v>
      </c>
      <c r="L57" s="1">
        <v>0.31999376579605349</v>
      </c>
      <c r="M57" s="1">
        <v>7094.5931</v>
      </c>
      <c r="N57" s="1">
        <v>0</v>
      </c>
      <c r="O57" s="1">
        <v>15608.1042</v>
      </c>
    </row>
    <row r="58" spans="3:15" x14ac:dyDescent="0.3">
      <c r="C58" t="s">
        <v>69</v>
      </c>
      <c r="D58" s="19">
        <f t="shared" si="0"/>
        <v>35</v>
      </c>
      <c r="E58" s="19" t="str">
        <f>VLOOKUP(D58,Таблица1[],3,0)</f>
        <v>Albuminoidal substances; modified starches; glues; enzymes</v>
      </c>
      <c r="F58" s="1">
        <v>59480.98</v>
      </c>
      <c r="G58" s="1">
        <v>14410</v>
      </c>
      <c r="H58" s="1">
        <v>45070.98</v>
      </c>
      <c r="I58" s="1">
        <v>-30660.98000000001</v>
      </c>
      <c r="J58" s="1">
        <v>27565.84</v>
      </c>
      <c r="K58" s="1">
        <v>6769.0625</v>
      </c>
      <c r="L58" s="1">
        <v>0.24555981243452041</v>
      </c>
      <c r="M58" s="1">
        <v>1045.1663000000001</v>
      </c>
      <c r="N58" s="1">
        <v>0</v>
      </c>
      <c r="O58" s="1">
        <v>5723.8960000000006</v>
      </c>
    </row>
    <row r="59" spans="3:15" x14ac:dyDescent="0.3">
      <c r="C59" t="s">
        <v>79</v>
      </c>
      <c r="D59" s="19">
        <f t="shared" si="0"/>
        <v>5</v>
      </c>
      <c r="E59" s="19" t="str">
        <f>VLOOKUP(D59,Таблица1[],3,0)</f>
        <v>Products of animal origin, not elsewhere specified or included</v>
      </c>
      <c r="F59" s="1">
        <v>50338.720000000001</v>
      </c>
      <c r="G59" s="1">
        <v>0</v>
      </c>
      <c r="H59" s="1">
        <v>50338.720000000001</v>
      </c>
      <c r="I59" s="1">
        <v>-50338.720000000001</v>
      </c>
      <c r="J59" s="1">
        <v>50338.720000000001</v>
      </c>
      <c r="K59" s="1">
        <v>10067.7783</v>
      </c>
      <c r="L59" s="1">
        <v>0.20000068138403199</v>
      </c>
      <c r="M59" s="1">
        <v>0</v>
      </c>
      <c r="N59" s="1">
        <v>0</v>
      </c>
      <c r="O59" s="1">
        <v>10067.7783</v>
      </c>
    </row>
    <row r="60" spans="3:15" x14ac:dyDescent="0.3">
      <c r="C60" t="s">
        <v>72</v>
      </c>
      <c r="D60" s="19">
        <f t="shared" si="0"/>
        <v>76</v>
      </c>
      <c r="E60" s="19" t="str">
        <f>VLOOKUP(D60,Таблица1[],3,0)</f>
        <v>Aluminium and articles thereof</v>
      </c>
      <c r="F60" s="1">
        <v>46586.55</v>
      </c>
      <c r="G60" s="1">
        <v>1140</v>
      </c>
      <c r="H60" s="1">
        <v>45446.55</v>
      </c>
      <c r="I60" s="1">
        <v>-44306.55</v>
      </c>
      <c r="J60" s="1">
        <v>39025.240000000013</v>
      </c>
      <c r="K60" s="1">
        <v>7802.7023000000008</v>
      </c>
      <c r="L60" s="1">
        <v>0.1999398927463355</v>
      </c>
      <c r="M60" s="1">
        <v>0</v>
      </c>
      <c r="N60" s="1">
        <v>0</v>
      </c>
      <c r="O60" s="1">
        <v>7802.7023000000008</v>
      </c>
    </row>
    <row r="61" spans="3:15" x14ac:dyDescent="0.3">
      <c r="C61" t="s">
        <v>64</v>
      </c>
      <c r="D61" s="19">
        <f t="shared" si="0"/>
        <v>49</v>
      </c>
      <c r="E61" s="19" t="str">
        <f>VLOOKUP(D61,Таблица1[],3,0)</f>
        <v>Printed books, newspapers, pictures and other products of the printing industry; manuscripts, typescripts and plans</v>
      </c>
      <c r="F61" s="1">
        <v>29810.239999999991</v>
      </c>
      <c r="G61" s="1">
        <v>21255.5</v>
      </c>
      <c r="H61" s="1">
        <v>8554.74</v>
      </c>
      <c r="I61" s="1">
        <v>12700.76</v>
      </c>
      <c r="J61" s="1">
        <v>7315.43</v>
      </c>
      <c r="K61" s="1">
        <v>1463.087</v>
      </c>
      <c r="L61" s="1">
        <v>0.2000001366973643</v>
      </c>
      <c r="M61" s="1">
        <v>0</v>
      </c>
      <c r="N61" s="1">
        <v>0</v>
      </c>
      <c r="O61" s="1">
        <v>1463.087</v>
      </c>
    </row>
    <row r="62" spans="3:15" x14ac:dyDescent="0.3">
      <c r="C62" t="s">
        <v>81</v>
      </c>
      <c r="D62" s="19">
        <f t="shared" si="0"/>
        <v>42</v>
      </c>
      <c r="E62" s="19" t="str">
        <f>VLOOKUP(D62,Таблица1[],3,0)</f>
        <v>Articles of leather; saddlery and harness; travel goods, handbags and similar containers; articles of animal gut (other than silk-worm gut)</v>
      </c>
      <c r="F62" s="1">
        <v>18985.419999999998</v>
      </c>
      <c r="G62" s="1">
        <v>750</v>
      </c>
      <c r="H62" s="1">
        <v>18235.419999999998</v>
      </c>
      <c r="I62" s="1">
        <v>-17485.419999999998</v>
      </c>
      <c r="J62" s="1">
        <v>18235.419999999998</v>
      </c>
      <c r="K62" s="1">
        <v>6383.5867000000017</v>
      </c>
      <c r="L62" s="1">
        <v>0.35006524116252891</v>
      </c>
      <c r="M62" s="1">
        <v>2280.2102</v>
      </c>
      <c r="N62" s="1">
        <v>0</v>
      </c>
      <c r="O62" s="1">
        <v>4103.3766999999998</v>
      </c>
    </row>
    <row r="63" spans="3:15" x14ac:dyDescent="0.3">
      <c r="C63" t="s">
        <v>32</v>
      </c>
      <c r="D63" s="19">
        <f t="shared" si="0"/>
        <v>56</v>
      </c>
      <c r="E63" s="19" t="str">
        <f>VLOOKUP(D63,Таблица1[],3,0)</f>
        <v>Wadding, felt and nonwovens; special yarns; twine, cordage, ropes and cables and articles thereof</v>
      </c>
      <c r="F63" s="1">
        <v>15675.33</v>
      </c>
      <c r="G63" s="1">
        <v>3953</v>
      </c>
      <c r="H63" s="1">
        <v>11722.33</v>
      </c>
      <c r="I63" s="1">
        <v>-7769.33</v>
      </c>
      <c r="J63" s="1">
        <v>11722.33</v>
      </c>
      <c r="K63" s="1">
        <v>2872.0787999999998</v>
      </c>
      <c r="L63" s="1">
        <v>0.24500920892006969</v>
      </c>
      <c r="M63" s="1">
        <v>439.06029999999998</v>
      </c>
      <c r="N63" s="1">
        <v>0</v>
      </c>
      <c r="O63" s="1">
        <v>2433.0183999999999</v>
      </c>
    </row>
    <row r="64" spans="3:15" x14ac:dyDescent="0.3">
      <c r="C64" t="s">
        <v>1</v>
      </c>
      <c r="D64" s="19">
        <f t="shared" si="0"/>
        <v>27</v>
      </c>
      <c r="E64" s="19" t="str">
        <f>VLOOKUP(D64,Таблица1[],3,0)</f>
        <v>Mineral fuels, mineral oils and products of their distillation; bituminous substances; mineral waxes</v>
      </c>
      <c r="F64" s="1">
        <v>9976.92</v>
      </c>
      <c r="G64" s="1">
        <v>7930</v>
      </c>
      <c r="H64" s="1">
        <v>2046.92</v>
      </c>
      <c r="I64" s="1">
        <v>5883.08</v>
      </c>
      <c r="J64" s="1">
        <v>2046.92</v>
      </c>
      <c r="K64" s="1">
        <v>409.49059999999997</v>
      </c>
      <c r="L64" s="1">
        <v>0.20005207824438659</v>
      </c>
      <c r="M64" s="1">
        <v>8.6400000000000005E-2</v>
      </c>
      <c r="N64" s="1">
        <v>0</v>
      </c>
      <c r="O64" s="1">
        <v>409.4042</v>
      </c>
    </row>
    <row r="65" spans="3:15" x14ac:dyDescent="0.3">
      <c r="C65" t="s">
        <v>74</v>
      </c>
      <c r="D65" s="19">
        <f t="shared" si="0"/>
        <v>60</v>
      </c>
      <c r="E65" s="19" t="str">
        <f>VLOOKUP(D65,Таблица1[],3,0)</f>
        <v>Knitted or crocheted fabrics</v>
      </c>
      <c r="F65" s="1">
        <v>9454.77</v>
      </c>
      <c r="G65" s="1">
        <v>9390</v>
      </c>
      <c r="H65" s="1">
        <v>64.77000000000001</v>
      </c>
      <c r="I65" s="1">
        <v>9325.23</v>
      </c>
      <c r="J65" s="1">
        <v>0</v>
      </c>
      <c r="K65" s="1">
        <v>0</v>
      </c>
      <c r="L65" s="1" t="s">
        <v>96</v>
      </c>
      <c r="M65" s="1">
        <v>0</v>
      </c>
      <c r="N65" s="1">
        <v>0</v>
      </c>
      <c r="O65" s="1">
        <v>0</v>
      </c>
    </row>
    <row r="66" spans="3:15" x14ac:dyDescent="0.3">
      <c r="C66" t="s">
        <v>65</v>
      </c>
      <c r="D66" s="19">
        <f t="shared" si="0"/>
        <v>96</v>
      </c>
      <c r="E66" s="19" t="str">
        <f>VLOOKUP(D66,Таблица1[],3,0)</f>
        <v>Miscellaneous manufactured articles</v>
      </c>
      <c r="F66" s="1">
        <v>9190.7199999999993</v>
      </c>
      <c r="G66" s="1">
        <v>2182.0500000000002</v>
      </c>
      <c r="H66" s="1">
        <v>7008.67</v>
      </c>
      <c r="I66" s="1">
        <v>-4826.62</v>
      </c>
      <c r="J66" s="1">
        <v>5470.27</v>
      </c>
      <c r="K66" s="1">
        <v>1115.653</v>
      </c>
      <c r="L66" s="1">
        <v>0.2039484339895471</v>
      </c>
      <c r="M66" s="1">
        <v>18.009499999999999</v>
      </c>
      <c r="N66" s="1">
        <v>0</v>
      </c>
      <c r="O66" s="1">
        <v>1097.6434999999999</v>
      </c>
    </row>
    <row r="67" spans="3:15" x14ac:dyDescent="0.3">
      <c r="C67" t="s">
        <v>50</v>
      </c>
      <c r="D67" s="19">
        <f t="shared" ref="D67:D97" si="1">VALUE(MID(C67,1,2))</f>
        <v>54</v>
      </c>
      <c r="E67" s="19" t="str">
        <f>VLOOKUP(D67,Таблица1[],3,0)</f>
        <v>Sewing thread of man-made filaments, whether or not put up for retail sale</v>
      </c>
      <c r="F67" s="1">
        <v>7835.02</v>
      </c>
      <c r="G67" s="1">
        <v>340</v>
      </c>
      <c r="H67" s="1">
        <v>7495.02</v>
      </c>
      <c r="I67" s="1">
        <v>-7155.02</v>
      </c>
      <c r="J67" s="1">
        <v>0</v>
      </c>
      <c r="K67" s="1">
        <v>0</v>
      </c>
      <c r="L67" s="1" t="s">
        <v>96</v>
      </c>
      <c r="M67" s="1">
        <v>0</v>
      </c>
      <c r="N67" s="1">
        <v>0</v>
      </c>
      <c r="O67" s="1">
        <v>0</v>
      </c>
    </row>
    <row r="68" spans="3:15" x14ac:dyDescent="0.3">
      <c r="C68" t="s">
        <v>76</v>
      </c>
      <c r="D68" s="19">
        <f t="shared" si="1"/>
        <v>58</v>
      </c>
      <c r="E68" s="19" t="str">
        <f>VLOOKUP(D68,Таблица1[],3,0)</f>
        <v>Special woven fabrics; tufted textile fabrics; lace; tapestries; trimmings; embroidery</v>
      </c>
      <c r="F68" s="1">
        <v>5439.17</v>
      </c>
      <c r="G68" s="1">
        <v>3190</v>
      </c>
      <c r="H68" s="1">
        <v>2249.17</v>
      </c>
      <c r="I68" s="1">
        <v>940.82999999999993</v>
      </c>
      <c r="J68" s="1">
        <v>256.94</v>
      </c>
      <c r="K68" s="1">
        <v>174.71510000000001</v>
      </c>
      <c r="L68" s="1">
        <v>0.6799840429672297</v>
      </c>
      <c r="M68" s="1">
        <v>102.77370000000001</v>
      </c>
      <c r="N68" s="1">
        <v>0</v>
      </c>
      <c r="O68" s="1">
        <v>71.941400000000002</v>
      </c>
    </row>
    <row r="69" spans="3:15" x14ac:dyDescent="0.3">
      <c r="C69" t="s">
        <v>95</v>
      </c>
      <c r="D69" s="19">
        <f t="shared" si="1"/>
        <v>97</v>
      </c>
      <c r="E69" s="19" t="str">
        <f>VLOOKUP(D69,Таблица1[],3,0)</f>
        <v>Works of art, collectors’ pieces, and antiques</v>
      </c>
      <c r="F69" s="1">
        <v>3681.79</v>
      </c>
      <c r="G69" s="1">
        <v>0</v>
      </c>
      <c r="H69" s="1">
        <v>3681.79</v>
      </c>
      <c r="I69" s="1">
        <v>-3681.79</v>
      </c>
      <c r="J69" s="1">
        <v>0</v>
      </c>
      <c r="K69" s="1">
        <v>0</v>
      </c>
      <c r="L69" s="1" t="s">
        <v>96</v>
      </c>
      <c r="M69" s="1">
        <v>0</v>
      </c>
      <c r="N69" s="1">
        <v>0</v>
      </c>
      <c r="O69" s="1">
        <v>0</v>
      </c>
    </row>
    <row r="70" spans="3:15" x14ac:dyDescent="0.3">
      <c r="C70" t="s">
        <v>48</v>
      </c>
      <c r="D70" s="19">
        <f t="shared" si="1"/>
        <v>55</v>
      </c>
      <c r="E70" s="19" t="str">
        <f>VLOOKUP(D70,Таблица1[],3,0)</f>
        <v>Man-made staple fibres</v>
      </c>
      <c r="F70" s="1">
        <v>2912.74</v>
      </c>
      <c r="G70" s="1">
        <v>0</v>
      </c>
      <c r="H70" s="1">
        <v>2912.74</v>
      </c>
      <c r="I70" s="1">
        <v>-2912.74</v>
      </c>
      <c r="J70" s="1">
        <v>0</v>
      </c>
      <c r="K70" s="1">
        <v>0</v>
      </c>
      <c r="L70" s="1" t="s">
        <v>96</v>
      </c>
      <c r="M70" s="1">
        <v>0</v>
      </c>
      <c r="N70" s="1">
        <v>0</v>
      </c>
      <c r="O70" s="1">
        <v>0</v>
      </c>
    </row>
    <row r="71" spans="3:15" x14ac:dyDescent="0.3">
      <c r="C71" t="s">
        <v>30</v>
      </c>
      <c r="D71" s="19">
        <f t="shared" si="1"/>
        <v>69</v>
      </c>
      <c r="E71" s="19" t="str">
        <f>VLOOKUP(D71,Таблица1[],3,0)</f>
        <v>Ceramic products</v>
      </c>
      <c r="F71" s="1">
        <v>2895.97</v>
      </c>
      <c r="G71" s="1">
        <v>130</v>
      </c>
      <c r="H71" s="1">
        <v>2765.97</v>
      </c>
      <c r="I71" s="1">
        <v>-2635.97</v>
      </c>
      <c r="J71" s="1">
        <v>2765.97</v>
      </c>
      <c r="K71" s="1">
        <v>728.04229999999995</v>
      </c>
      <c r="L71" s="1">
        <v>0.26321409848986072</v>
      </c>
      <c r="M71" s="1">
        <v>145.13550000000001</v>
      </c>
      <c r="N71" s="1">
        <v>0</v>
      </c>
      <c r="O71" s="1">
        <v>582.90690000000018</v>
      </c>
    </row>
    <row r="72" spans="3:15" x14ac:dyDescent="0.3">
      <c r="C72" t="s">
        <v>93</v>
      </c>
      <c r="D72" s="19">
        <f t="shared" si="1"/>
        <v>80</v>
      </c>
      <c r="E72" s="19" t="str">
        <f>VLOOKUP(D72,Таблица1[],3,0)</f>
        <v>Tin and articles thereof</v>
      </c>
      <c r="F72" s="1">
        <v>2311.7800000000002</v>
      </c>
      <c r="G72" s="1">
        <v>0</v>
      </c>
      <c r="H72" s="1">
        <v>2311.7800000000002</v>
      </c>
      <c r="I72" s="1">
        <v>-2311.7800000000002</v>
      </c>
      <c r="J72" s="1">
        <v>2311.7800000000002</v>
      </c>
      <c r="K72" s="1">
        <v>462.36400000000009</v>
      </c>
      <c r="L72" s="1">
        <v>0.20000346053690229</v>
      </c>
      <c r="M72" s="1">
        <v>0</v>
      </c>
      <c r="N72" s="1">
        <v>0</v>
      </c>
      <c r="O72" s="1">
        <v>462.36400000000009</v>
      </c>
    </row>
    <row r="73" spans="3:15" x14ac:dyDescent="0.3">
      <c r="C73" t="s">
        <v>44</v>
      </c>
      <c r="D73" s="19">
        <f t="shared" si="1"/>
        <v>24</v>
      </c>
      <c r="E73" s="19" t="str">
        <f>VLOOKUP(D73,Таблица1[],3,0)</f>
        <v>Tobacco and manufactured tobacco substitutes</v>
      </c>
      <c r="F73" s="1">
        <v>1800</v>
      </c>
      <c r="G73" s="1">
        <v>1800</v>
      </c>
      <c r="H73" s="1">
        <v>0</v>
      </c>
      <c r="I73" s="1">
        <v>1800</v>
      </c>
      <c r="J73" s="1">
        <v>0</v>
      </c>
      <c r="K73" s="1">
        <v>0</v>
      </c>
      <c r="L73" s="1" t="s">
        <v>96</v>
      </c>
      <c r="M73" s="1">
        <v>0</v>
      </c>
      <c r="N73" s="1">
        <v>0</v>
      </c>
      <c r="O73" s="1">
        <v>0</v>
      </c>
    </row>
    <row r="74" spans="3:15" x14ac:dyDescent="0.3">
      <c r="C74" t="s">
        <v>34</v>
      </c>
      <c r="D74" s="19">
        <f t="shared" si="1"/>
        <v>18</v>
      </c>
      <c r="E74" s="19" t="str">
        <f>VLOOKUP(D74,Таблица1[],3,0)</f>
        <v>Cocoa and cocoa preparations</v>
      </c>
      <c r="F74" s="1">
        <v>1679.76</v>
      </c>
      <c r="G74" s="1">
        <v>1679.76</v>
      </c>
      <c r="H74" s="1">
        <v>0</v>
      </c>
      <c r="I74" s="1">
        <v>1679.76</v>
      </c>
      <c r="J74" s="1">
        <v>0</v>
      </c>
      <c r="K74" s="1">
        <v>0</v>
      </c>
      <c r="L74" s="1" t="s">
        <v>96</v>
      </c>
      <c r="M74" s="1">
        <v>0</v>
      </c>
      <c r="N74" s="1">
        <v>0</v>
      </c>
      <c r="O74" s="1">
        <v>0</v>
      </c>
    </row>
    <row r="75" spans="3:15" x14ac:dyDescent="0.3">
      <c r="C75" t="s">
        <v>23</v>
      </c>
      <c r="D75" s="19">
        <f t="shared" si="1"/>
        <v>7</v>
      </c>
      <c r="E75" s="19" t="str">
        <f>VLOOKUP(D75,Таблица1[],3,0)</f>
        <v>Edible vegetables and certain roots and tubers</v>
      </c>
      <c r="F75" s="1">
        <v>1307.8900000000001</v>
      </c>
      <c r="G75" s="1">
        <v>1307.8900000000001</v>
      </c>
      <c r="H75" s="1">
        <v>0</v>
      </c>
      <c r="I75" s="1">
        <v>1307.8900000000001</v>
      </c>
      <c r="J75" s="1">
        <v>0</v>
      </c>
      <c r="K75" s="1">
        <v>0</v>
      </c>
      <c r="L75" s="1" t="s">
        <v>96</v>
      </c>
      <c r="M75" s="1">
        <v>0</v>
      </c>
      <c r="N75" s="1">
        <v>0</v>
      </c>
      <c r="O75" s="1">
        <v>0</v>
      </c>
    </row>
    <row r="76" spans="3:15" x14ac:dyDescent="0.3">
      <c r="C76" t="s">
        <v>35</v>
      </c>
      <c r="D76" s="19">
        <f t="shared" si="1"/>
        <v>17</v>
      </c>
      <c r="E76" s="19" t="str">
        <f>VLOOKUP(D76,Таблица1[],3,0)</f>
        <v>Sugars and sugar confectionery</v>
      </c>
      <c r="F76" s="1">
        <v>1120.6400000000001</v>
      </c>
      <c r="G76" s="1">
        <v>1097</v>
      </c>
      <c r="H76" s="1">
        <v>23.64</v>
      </c>
      <c r="I76" s="1">
        <v>1073.3599999999999</v>
      </c>
      <c r="J76" s="1">
        <v>23.64</v>
      </c>
      <c r="K76" s="1">
        <v>7.5664999999999996</v>
      </c>
      <c r="L76" s="1">
        <v>0.32007191201353641</v>
      </c>
      <c r="M76" s="1">
        <v>2.3645999999999998</v>
      </c>
      <c r="N76" s="1">
        <v>0</v>
      </c>
      <c r="O76" s="1">
        <v>5.2019000000000002</v>
      </c>
    </row>
    <row r="77" spans="3:15" x14ac:dyDescent="0.3">
      <c r="C77" t="s">
        <v>88</v>
      </c>
      <c r="D77" s="19">
        <f t="shared" si="1"/>
        <v>91</v>
      </c>
      <c r="E77" s="19" t="str">
        <f>VLOOKUP(D77,Таблица1[],3,0)</f>
        <v>Clocks and watches and parts thereof</v>
      </c>
      <c r="F77" s="1">
        <v>941.6</v>
      </c>
      <c r="G77" s="1">
        <v>820</v>
      </c>
      <c r="H77" s="1">
        <v>121.6</v>
      </c>
      <c r="I77" s="1">
        <v>698.4</v>
      </c>
      <c r="J77" s="1">
        <v>121.6</v>
      </c>
      <c r="K77" s="1">
        <v>31.615400000000001</v>
      </c>
      <c r="L77" s="1">
        <v>0.25999506578947368</v>
      </c>
      <c r="M77" s="1">
        <v>6.0799000000000003</v>
      </c>
      <c r="N77" s="1">
        <v>0</v>
      </c>
      <c r="O77" s="1">
        <v>25.535399999999999</v>
      </c>
    </row>
    <row r="78" spans="3:15" x14ac:dyDescent="0.3">
      <c r="C78" t="s">
        <v>101</v>
      </c>
      <c r="D78" s="19">
        <f t="shared" si="1"/>
        <v>79</v>
      </c>
      <c r="E78" s="19" t="str">
        <f>VLOOKUP(D78,Таблица1[],3,0)</f>
        <v>Zinc and articles thereof</v>
      </c>
      <c r="F78" s="1">
        <v>686.23</v>
      </c>
      <c r="G78" s="1">
        <v>0</v>
      </c>
      <c r="H78" s="1">
        <v>686.23000000000013</v>
      </c>
      <c r="I78" s="1">
        <v>-686.23000000000013</v>
      </c>
      <c r="J78" s="1">
        <v>686.23000000000013</v>
      </c>
      <c r="K78" s="1">
        <v>137.0566</v>
      </c>
      <c r="L78" s="1">
        <v>0.19972399924223661</v>
      </c>
      <c r="M78" s="1">
        <v>0</v>
      </c>
      <c r="N78" s="1">
        <v>0</v>
      </c>
      <c r="O78" s="1">
        <v>137.0566</v>
      </c>
    </row>
    <row r="79" spans="3:15" x14ac:dyDescent="0.3">
      <c r="C79" t="s">
        <v>67</v>
      </c>
      <c r="D79" s="19">
        <f t="shared" si="1"/>
        <v>51</v>
      </c>
      <c r="E79" s="19" t="str">
        <f>VLOOKUP(D79,Таблица1[],3,0)</f>
        <v>Wool, fine or coarse animal hair; horsehair yarn and woven fabric</v>
      </c>
      <c r="F79" s="1">
        <v>362.37</v>
      </c>
      <c r="G79" s="1">
        <v>10</v>
      </c>
      <c r="H79" s="1">
        <v>352.37</v>
      </c>
      <c r="I79" s="1">
        <v>-342.37</v>
      </c>
      <c r="J79" s="1">
        <v>0</v>
      </c>
      <c r="K79" s="1">
        <v>0</v>
      </c>
      <c r="L79" s="1" t="s">
        <v>96</v>
      </c>
      <c r="M79" s="1">
        <v>0</v>
      </c>
      <c r="N79" s="1">
        <v>0</v>
      </c>
      <c r="O79" s="1">
        <v>0</v>
      </c>
    </row>
    <row r="80" spans="3:15" x14ac:dyDescent="0.3">
      <c r="C80" t="s">
        <v>68</v>
      </c>
      <c r="D80" s="19">
        <f t="shared" si="1"/>
        <v>36</v>
      </c>
      <c r="E80" s="19" t="str">
        <f>VLOOKUP(D80,Таблица1[],3,0)</f>
        <v>Explosives; pyrotechnic products; matches; pyrophoric alloys; certain combustible preparations</v>
      </c>
      <c r="F80" s="1">
        <v>130</v>
      </c>
      <c r="G80" s="1">
        <v>130</v>
      </c>
      <c r="H80" s="1">
        <v>0</v>
      </c>
      <c r="I80" s="1">
        <v>130</v>
      </c>
      <c r="J80" s="1">
        <v>0</v>
      </c>
      <c r="K80" s="1">
        <v>0</v>
      </c>
      <c r="L80" s="1" t="s">
        <v>96</v>
      </c>
      <c r="M80" s="1">
        <v>0</v>
      </c>
      <c r="N80" s="1">
        <v>0</v>
      </c>
      <c r="O80" s="1">
        <v>0</v>
      </c>
    </row>
    <row r="81" spans="3:15" x14ac:dyDescent="0.3">
      <c r="C81" t="s">
        <v>80</v>
      </c>
      <c r="D81" s="19">
        <f t="shared" si="1"/>
        <v>66</v>
      </c>
      <c r="E81" s="19" t="str">
        <f>VLOOKUP(D81,Таблица1[],3,0)</f>
        <v>Umbrellas, sun umbrellas, walking-sticks, seat-sticks, whips, riding-crops and parts thereof</v>
      </c>
      <c r="F81" s="1">
        <v>94.49</v>
      </c>
      <c r="G81" s="1">
        <v>0</v>
      </c>
      <c r="H81" s="1">
        <v>94.49</v>
      </c>
      <c r="I81" s="1">
        <v>-94.49</v>
      </c>
      <c r="J81" s="1">
        <v>94.49</v>
      </c>
      <c r="K81" s="1">
        <v>30.237200000000001</v>
      </c>
      <c r="L81" s="1">
        <v>0.32000423325219601</v>
      </c>
      <c r="M81" s="1">
        <v>9.4492000000000012</v>
      </c>
      <c r="N81" s="1">
        <v>0</v>
      </c>
      <c r="O81" s="1">
        <v>20.7881</v>
      </c>
    </row>
    <row r="82" spans="3:15" x14ac:dyDescent="0.3">
      <c r="C82" t="s">
        <v>91</v>
      </c>
      <c r="D82" s="19">
        <f t="shared" si="1"/>
        <v>92</v>
      </c>
      <c r="E82" s="19" t="str">
        <f>VLOOKUP(D82,Таблица1[],3,0)</f>
        <v>Musical instruments; parts and accessories of such articles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 t="s">
        <v>96</v>
      </c>
      <c r="M82" s="1">
        <v>0</v>
      </c>
      <c r="N82" s="1">
        <v>0</v>
      </c>
      <c r="O82" s="1">
        <v>0</v>
      </c>
    </row>
    <row r="83" spans="3:15" x14ac:dyDescent="0.3">
      <c r="C83" t="s">
        <v>51</v>
      </c>
      <c r="D83" s="19">
        <f t="shared" si="1"/>
        <v>52</v>
      </c>
      <c r="E83" s="19" t="str">
        <f>VLOOKUP(D83,Таблица1[],3,0)</f>
        <v>Cotton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 t="s">
        <v>96</v>
      </c>
      <c r="M83" s="1">
        <v>0</v>
      </c>
      <c r="N83" s="1">
        <v>0</v>
      </c>
      <c r="O83" s="1">
        <v>0</v>
      </c>
    </row>
    <row r="84" spans="3:15" x14ac:dyDescent="0.3">
      <c r="C84" t="s">
        <v>92</v>
      </c>
      <c r="D84" s="19">
        <f t="shared" si="1"/>
        <v>46</v>
      </c>
      <c r="E84" s="19" t="str">
        <f>VLOOKUP(D84,Таблица1[],3,0)</f>
        <v>Manufactures of straw, of esparto or of other plaiting materials; basketware and wickerwork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 t="s">
        <v>96</v>
      </c>
      <c r="M84" s="1">
        <v>0</v>
      </c>
      <c r="N84" s="1">
        <v>0</v>
      </c>
      <c r="O84" s="1">
        <v>0</v>
      </c>
    </row>
    <row r="85" spans="3:15" x14ac:dyDescent="0.3">
      <c r="D85" s="19" t="e">
        <f t="shared" si="1"/>
        <v>#VALUE!</v>
      </c>
      <c r="E85" s="19" t="e">
        <f>VLOOKUP(D85,Таблица1[],3,0)</f>
        <v>#VALUE!</v>
      </c>
    </row>
    <row r="86" spans="3:15" x14ac:dyDescent="0.3">
      <c r="D86" s="19" t="e">
        <f t="shared" si="1"/>
        <v>#VALUE!</v>
      </c>
      <c r="E86" s="19" t="e">
        <f>VLOOKUP(D86,Таблица1[],3,0)</f>
        <v>#VALUE!</v>
      </c>
    </row>
    <row r="87" spans="3:15" x14ac:dyDescent="0.3">
      <c r="D87" s="19" t="e">
        <f t="shared" si="1"/>
        <v>#VALUE!</v>
      </c>
      <c r="E87" s="19" t="e">
        <f>VLOOKUP(D87,Таблица1[],3,0)</f>
        <v>#VALUE!</v>
      </c>
    </row>
    <row r="88" spans="3:15" x14ac:dyDescent="0.3">
      <c r="D88" s="19" t="e">
        <f t="shared" si="1"/>
        <v>#VALUE!</v>
      </c>
      <c r="E88" s="19" t="e">
        <f>VLOOKUP(D88,Таблица1[],3,0)</f>
        <v>#VALUE!</v>
      </c>
    </row>
    <row r="89" spans="3:15" x14ac:dyDescent="0.3">
      <c r="D89" s="19" t="e">
        <f t="shared" si="1"/>
        <v>#VALUE!</v>
      </c>
      <c r="E89" s="19" t="e">
        <f>VLOOKUP(D89,Таблица1[],3,0)</f>
        <v>#VALUE!</v>
      </c>
    </row>
    <row r="90" spans="3:15" x14ac:dyDescent="0.3">
      <c r="D90" s="19" t="e">
        <f t="shared" si="1"/>
        <v>#VALUE!</v>
      </c>
      <c r="E90" s="19" t="e">
        <f>VLOOKUP(D90,Таблица1[],3,0)</f>
        <v>#VALUE!</v>
      </c>
    </row>
    <row r="91" spans="3:15" x14ac:dyDescent="0.3">
      <c r="D91" s="19" t="e">
        <f t="shared" si="1"/>
        <v>#VALUE!</v>
      </c>
      <c r="E91" s="19" t="e">
        <f>VLOOKUP(D91,Таблица1[],3,0)</f>
        <v>#VALUE!</v>
      </c>
    </row>
    <row r="92" spans="3:15" x14ac:dyDescent="0.3">
      <c r="D92" s="19" t="e">
        <f t="shared" si="1"/>
        <v>#VALUE!</v>
      </c>
      <c r="E92" s="19" t="e">
        <f>VLOOKUP(D92,Таблица1[],3,0)</f>
        <v>#VALUE!</v>
      </c>
    </row>
    <row r="93" spans="3:15" x14ac:dyDescent="0.3">
      <c r="D93" s="19" t="e">
        <f t="shared" si="1"/>
        <v>#VALUE!</v>
      </c>
      <c r="E93" s="19" t="e">
        <f>VLOOKUP(D93,Таблица1[],3,0)</f>
        <v>#VALUE!</v>
      </c>
    </row>
    <row r="94" spans="3:15" x14ac:dyDescent="0.3">
      <c r="D94" s="19" t="e">
        <f t="shared" si="1"/>
        <v>#VALUE!</v>
      </c>
      <c r="E94" s="19" t="e">
        <f>VLOOKUP(D94,Таблица1[],3,0)</f>
        <v>#VALUE!</v>
      </c>
    </row>
    <row r="95" spans="3:15" x14ac:dyDescent="0.3">
      <c r="D95" s="19" t="e">
        <f t="shared" si="1"/>
        <v>#VALUE!</v>
      </c>
      <c r="E95" s="19" t="e">
        <f>VLOOKUP(D95,Таблица1[],3,0)</f>
        <v>#VALUE!</v>
      </c>
    </row>
    <row r="96" spans="3:15" x14ac:dyDescent="0.3">
      <c r="D96" s="19" t="e">
        <f t="shared" si="1"/>
        <v>#VALUE!</v>
      </c>
      <c r="E96" s="19" t="e">
        <f>VLOOKUP(D96,Таблица1[],3,0)</f>
        <v>#VALUE!</v>
      </c>
    </row>
    <row r="97" spans="4:5" x14ac:dyDescent="0.3">
      <c r="D97" s="19" t="e">
        <f t="shared" si="1"/>
        <v>#VALUE!</v>
      </c>
      <c r="E97" s="19" t="e">
        <f>VLOOKUP(D97,Таблица1[],3,0)</f>
        <v>#VALUE!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7"/>
  <sheetViews>
    <sheetView topLeftCell="D1" workbookViewId="0">
      <selection activeCell="F1" sqref="F1:O1"/>
    </sheetView>
  </sheetViews>
  <sheetFormatPr defaultRowHeight="14.4" x14ac:dyDescent="0.3"/>
  <cols>
    <col min="1" max="2" width="0" hidden="1" customWidth="1"/>
    <col min="3" max="3" width="30.6640625" hidden="1" customWidth="1"/>
    <col min="4" max="4" width="6.21875" style="19" customWidth="1"/>
    <col min="5" max="5" width="50.6640625" style="19" customWidth="1"/>
    <col min="6" max="15" width="15.6640625" style="1" customWidth="1"/>
  </cols>
  <sheetData>
    <row r="1" spans="1:15" x14ac:dyDescent="0.3">
      <c r="A1" s="5" t="s">
        <v>98</v>
      </c>
      <c r="B1" s="5" t="s">
        <v>99</v>
      </c>
      <c r="C1" t="s">
        <v>0</v>
      </c>
      <c r="D1" s="18" t="s">
        <v>297</v>
      </c>
      <c r="E1" s="18" t="s">
        <v>298</v>
      </c>
      <c r="F1" s="6" t="s">
        <v>300</v>
      </c>
      <c r="G1" s="6" t="s">
        <v>301</v>
      </c>
      <c r="H1" s="6" t="s">
        <v>302</v>
      </c>
      <c r="I1" s="6" t="s">
        <v>303</v>
      </c>
      <c r="J1" s="6" t="s">
        <v>304</v>
      </c>
      <c r="K1" s="6" t="s">
        <v>305</v>
      </c>
      <c r="L1" s="6" t="s">
        <v>306</v>
      </c>
      <c r="M1" s="6" t="s">
        <v>307</v>
      </c>
      <c r="N1" s="6" t="s">
        <v>308</v>
      </c>
      <c r="O1" s="6" t="s">
        <v>309</v>
      </c>
    </row>
    <row r="2" spans="1:15" x14ac:dyDescent="0.3">
      <c r="A2" s="10" t="s">
        <v>100</v>
      </c>
      <c r="B2" s="10"/>
      <c r="C2" s="7" t="s">
        <v>11</v>
      </c>
      <c r="D2" s="19">
        <f>VALUE(MID(C2,1,2))</f>
        <v>48</v>
      </c>
      <c r="E2" s="19" t="str">
        <f>VLOOKUP(D2,Таблица1[],3,0)</f>
        <v>Paper and paperboard; articles of paper pulp, of paper or of paperboard</v>
      </c>
      <c r="F2" s="9">
        <v>331342373.24000013</v>
      </c>
      <c r="G2" s="9">
        <v>11080600.060000001</v>
      </c>
      <c r="H2" s="9">
        <v>320261773.18000013</v>
      </c>
      <c r="I2" s="9">
        <v>-309181173.12000012</v>
      </c>
      <c r="J2" s="9">
        <v>312618967.1400001</v>
      </c>
      <c r="K2" s="9">
        <v>62512049.4344</v>
      </c>
      <c r="L2" s="9">
        <v>0.19996243352184481</v>
      </c>
      <c r="M2" s="9">
        <v>0</v>
      </c>
      <c r="N2" s="9">
        <v>0</v>
      </c>
      <c r="O2" s="9">
        <v>62512049.434400022</v>
      </c>
    </row>
    <row r="3" spans="1:15" x14ac:dyDescent="0.3">
      <c r="A3" s="10"/>
      <c r="B3" s="10"/>
      <c r="C3" s="7" t="s">
        <v>4</v>
      </c>
      <c r="D3" s="19">
        <f t="shared" ref="D3:D66" si="0">VALUE(MID(C3,1,2))</f>
        <v>72</v>
      </c>
      <c r="E3" s="19" t="str">
        <f>VLOOKUP(D3,Таблица1[],3,0)</f>
        <v>Iron and steel</v>
      </c>
      <c r="F3" s="9">
        <v>155677442.03</v>
      </c>
      <c r="G3" s="9">
        <v>102594043.88</v>
      </c>
      <c r="H3" s="9">
        <v>53083398.150000021</v>
      </c>
      <c r="I3" s="9">
        <v>49510645.729999967</v>
      </c>
      <c r="J3" s="9">
        <v>45601803.290000007</v>
      </c>
      <c r="K3" s="9">
        <v>9119879.4647000004</v>
      </c>
      <c r="L3" s="9">
        <v>0.19998944793264109</v>
      </c>
      <c r="M3" s="9">
        <v>297.63060000000002</v>
      </c>
      <c r="N3" s="9">
        <v>0</v>
      </c>
      <c r="O3" s="9">
        <v>9119581.8342000004</v>
      </c>
    </row>
    <row r="4" spans="1:15" x14ac:dyDescent="0.3">
      <c r="A4" s="10"/>
      <c r="B4" s="10"/>
      <c r="C4" s="7" t="s">
        <v>5</v>
      </c>
      <c r="D4" s="19">
        <f t="shared" si="0"/>
        <v>84</v>
      </c>
      <c r="E4" s="19" t="str">
        <f>VLOOKUP(D4,Таблица1[],3,0)</f>
        <v>Nuclear reactors, boilers, machinery and mechanical appliances; parts thereof</v>
      </c>
      <c r="F4" s="9">
        <v>115159043.5</v>
      </c>
      <c r="G4" s="9">
        <v>32258461.809999999</v>
      </c>
      <c r="H4" s="9">
        <v>82900581.690000013</v>
      </c>
      <c r="I4" s="9">
        <v>-50642119.88000001</v>
      </c>
      <c r="J4" s="9">
        <v>77945404.580000013</v>
      </c>
      <c r="K4" s="9">
        <v>15727344.38690001</v>
      </c>
      <c r="L4" s="9">
        <v>0.20177385019225991</v>
      </c>
      <c r="M4" s="9">
        <v>285887.90310000011</v>
      </c>
      <c r="N4" s="9">
        <v>0</v>
      </c>
      <c r="O4" s="9">
        <v>15441456.4902</v>
      </c>
    </row>
    <row r="5" spans="1:15" x14ac:dyDescent="0.3">
      <c r="A5" s="10"/>
      <c r="B5" s="10"/>
      <c r="C5" s="7" t="s">
        <v>16</v>
      </c>
      <c r="D5" s="19">
        <f t="shared" si="0"/>
        <v>85</v>
      </c>
      <c r="E5" s="19" t="str">
        <f>VLOOKUP(D5,Таблица1[],3,0)</f>
        <v>Electrical machinery and equipment and parts thereof; sound recorders and reproducers, television image and sound recorders and reproducers, and parts and accessories of such articles</v>
      </c>
      <c r="F5" s="9">
        <v>111422566.18999989</v>
      </c>
      <c r="G5" s="9">
        <v>6436404.04</v>
      </c>
      <c r="H5" s="9">
        <v>104986162.1499999</v>
      </c>
      <c r="I5" s="9">
        <v>-98549758.109999895</v>
      </c>
      <c r="J5" s="9">
        <v>31426388.65000001</v>
      </c>
      <c r="K5" s="9">
        <v>6629667.2254999988</v>
      </c>
      <c r="L5" s="9">
        <v>0.21095860868187899</v>
      </c>
      <c r="M5" s="9">
        <v>287258.24359999999</v>
      </c>
      <c r="N5" s="9">
        <v>0</v>
      </c>
      <c r="O5" s="9">
        <v>6342408.9981999965</v>
      </c>
    </row>
    <row r="6" spans="1:15" x14ac:dyDescent="0.3">
      <c r="A6" s="10"/>
      <c r="B6" s="10"/>
      <c r="C6" s="7" t="s">
        <v>1</v>
      </c>
      <c r="D6" s="19">
        <f t="shared" si="0"/>
        <v>27</v>
      </c>
      <c r="E6" s="19" t="str">
        <f>VLOOKUP(D6,Таблица1[],3,0)</f>
        <v>Mineral fuels, mineral oils and products of their distillation; bituminous substances; mineral waxes</v>
      </c>
      <c r="F6" s="9">
        <v>93574235.339999974</v>
      </c>
      <c r="G6" s="9">
        <v>1216080</v>
      </c>
      <c r="H6" s="9">
        <v>92358155.339999989</v>
      </c>
      <c r="I6" s="9">
        <v>-91142075.339999989</v>
      </c>
      <c r="J6" s="9">
        <v>78773894.699999973</v>
      </c>
      <c r="K6" s="9">
        <v>18846994.244600002</v>
      </c>
      <c r="L6" s="9">
        <v>0.23925431535886721</v>
      </c>
      <c r="M6" s="9">
        <v>42.537300000000002</v>
      </c>
      <c r="N6" s="9">
        <v>2576921.8240999999</v>
      </c>
      <c r="O6" s="9">
        <v>16270029.8829</v>
      </c>
    </row>
    <row r="7" spans="1:15" x14ac:dyDescent="0.3">
      <c r="A7" s="10"/>
      <c r="B7" s="10"/>
      <c r="C7" s="7" t="s">
        <v>7</v>
      </c>
      <c r="D7" s="19">
        <f t="shared" si="0"/>
        <v>39</v>
      </c>
      <c r="E7" s="19" t="str">
        <f>VLOOKUP(D7,Таблица1[],3,0)</f>
        <v>Plastics and articles thereof</v>
      </c>
      <c r="F7" s="9">
        <v>68503804.579999998</v>
      </c>
      <c r="G7" s="9">
        <v>2307025.37</v>
      </c>
      <c r="H7" s="9">
        <v>66196779.209999993</v>
      </c>
      <c r="I7" s="9">
        <v>-63889753.840000004</v>
      </c>
      <c r="J7" s="9">
        <v>55291971.640000001</v>
      </c>
      <c r="K7" s="9">
        <v>11347194.1886</v>
      </c>
      <c r="L7" s="9">
        <v>0.205223178917915</v>
      </c>
      <c r="M7" s="9">
        <v>275489.82189999998</v>
      </c>
      <c r="N7" s="9">
        <v>0</v>
      </c>
      <c r="O7" s="9">
        <v>11071704.3709</v>
      </c>
    </row>
    <row r="8" spans="1:15" x14ac:dyDescent="0.3">
      <c r="A8" s="10"/>
      <c r="B8" s="10"/>
      <c r="C8" s="7" t="s">
        <v>27</v>
      </c>
      <c r="D8" s="19">
        <f t="shared" si="0"/>
        <v>30</v>
      </c>
      <c r="E8" s="19" t="str">
        <f>VLOOKUP(D8,Таблица1[],3,0)</f>
        <v>Pharmaceutical products</v>
      </c>
      <c r="F8" s="9">
        <v>45494535.579999998</v>
      </c>
      <c r="G8" s="9">
        <v>470</v>
      </c>
      <c r="H8" s="9">
        <v>45494065.579999998</v>
      </c>
      <c r="I8" s="9">
        <v>-45493595.579999998</v>
      </c>
      <c r="J8" s="9">
        <v>40429554.109999992</v>
      </c>
      <c r="K8" s="9">
        <v>2939198.7734000012</v>
      </c>
      <c r="L8" s="9">
        <v>7.269926265827921E-2</v>
      </c>
      <c r="M8" s="9">
        <v>0</v>
      </c>
      <c r="N8" s="9">
        <v>0</v>
      </c>
      <c r="O8" s="9">
        <v>2939198.7734000012</v>
      </c>
    </row>
    <row r="9" spans="1:15" x14ac:dyDescent="0.3">
      <c r="A9" s="10"/>
      <c r="B9" s="10"/>
      <c r="C9" s="7" t="s">
        <v>2</v>
      </c>
      <c r="D9" s="19">
        <f t="shared" si="0"/>
        <v>31</v>
      </c>
      <c r="E9" s="19" t="str">
        <f>VLOOKUP(D9,Таблица1[],3,0)</f>
        <v>Fertilisers</v>
      </c>
      <c r="F9" s="9">
        <v>35180507.569999993</v>
      </c>
      <c r="G9" s="9">
        <v>210</v>
      </c>
      <c r="H9" s="9">
        <v>35180297.57</v>
      </c>
      <c r="I9" s="9">
        <v>-35180087.57</v>
      </c>
      <c r="J9" s="9">
        <v>35101562.689999998</v>
      </c>
      <c r="K9" s="9">
        <v>7541332.9606000017</v>
      </c>
      <c r="L9" s="9">
        <v>0.21484322584727639</v>
      </c>
      <c r="M9" s="9">
        <v>435033.95450000011</v>
      </c>
      <c r="N9" s="9">
        <v>0</v>
      </c>
      <c r="O9" s="9">
        <v>7106299.0132000009</v>
      </c>
    </row>
    <row r="10" spans="1:15" x14ac:dyDescent="0.3">
      <c r="A10" s="10"/>
      <c r="B10" s="10"/>
      <c r="C10" s="7" t="s">
        <v>42</v>
      </c>
      <c r="D10" s="19">
        <f t="shared" si="0"/>
        <v>90</v>
      </c>
      <c r="E10" s="19" t="str">
        <f>VLOOKUP(D10,Таблица1[],3,0)</f>
        <v>Optical, photographic, cinematographic, measuring, checking, precision, medical or surgical instruments and apparatus; parts and accessories thereof</v>
      </c>
      <c r="F10" s="9">
        <v>31129810.149999999</v>
      </c>
      <c r="G10" s="9">
        <v>411311.83999999991</v>
      </c>
      <c r="H10" s="9">
        <v>30718498.31000001</v>
      </c>
      <c r="I10" s="9">
        <v>-30307186.47000001</v>
      </c>
      <c r="J10" s="9">
        <v>30061860.47000001</v>
      </c>
      <c r="K10" s="9">
        <v>3853477.3958000001</v>
      </c>
      <c r="L10" s="9">
        <v>0.12818492719855271</v>
      </c>
      <c r="M10" s="9">
        <v>88007.947600000014</v>
      </c>
      <c r="N10" s="9">
        <v>0</v>
      </c>
      <c r="O10" s="9">
        <v>3765469.4493999989</v>
      </c>
    </row>
    <row r="11" spans="1:15" x14ac:dyDescent="0.3">
      <c r="A11" s="10"/>
      <c r="B11" s="10"/>
      <c r="C11" s="7" t="s">
        <v>12</v>
      </c>
      <c r="D11" s="19">
        <f t="shared" si="0"/>
        <v>73</v>
      </c>
      <c r="E11" s="19" t="str">
        <f>VLOOKUP(D11,Таблица1[],3,0)</f>
        <v>Articles of iron or steel</v>
      </c>
      <c r="F11" s="9">
        <v>24060404.300000001</v>
      </c>
      <c r="G11" s="9">
        <v>16464203.710000001</v>
      </c>
      <c r="H11" s="9">
        <v>7596200.5899999952</v>
      </c>
      <c r="I11" s="9">
        <v>8868003.1200000066</v>
      </c>
      <c r="J11" s="9">
        <v>6820763.8899999978</v>
      </c>
      <c r="K11" s="9">
        <v>1449229.756199999</v>
      </c>
      <c r="L11" s="9">
        <v>0.2124732331410461</v>
      </c>
      <c r="M11" s="9">
        <v>70666.887599999987</v>
      </c>
      <c r="N11" s="9">
        <v>0</v>
      </c>
      <c r="O11" s="9">
        <v>1378562.8737000001</v>
      </c>
    </row>
    <row r="12" spans="1:15" x14ac:dyDescent="0.3">
      <c r="C12" t="s">
        <v>57</v>
      </c>
      <c r="D12" s="19">
        <f t="shared" si="0"/>
        <v>63</v>
      </c>
      <c r="E12" s="19" t="str">
        <f>VLOOKUP(D12,Таблица1[],3,0)</f>
        <v>Other made up textile articles; sets; worn clothing and worn textile articles; rags</v>
      </c>
      <c r="F12" s="1">
        <v>22926026.850000001</v>
      </c>
      <c r="G12" s="1">
        <v>8392090</v>
      </c>
      <c r="H12" s="1">
        <v>14533936.85</v>
      </c>
      <c r="I12" s="1">
        <v>-6141846.8500000006</v>
      </c>
      <c r="J12" s="1">
        <v>14465719.380000001</v>
      </c>
      <c r="K12" s="1">
        <v>3805757.8426999999</v>
      </c>
      <c r="L12" s="1">
        <v>0.26308804579478862</v>
      </c>
      <c r="M12" s="1">
        <v>760514.7496000001</v>
      </c>
      <c r="N12" s="1">
        <v>0</v>
      </c>
      <c r="O12" s="1">
        <v>3045243.0962</v>
      </c>
    </row>
    <row r="13" spans="1:15" x14ac:dyDescent="0.3">
      <c r="C13" t="s">
        <v>22</v>
      </c>
      <c r="D13" s="19">
        <f t="shared" si="0"/>
        <v>94</v>
      </c>
      <c r="E13" s="19" t="str">
        <f>VLOOKUP(D13,Таблица1[],3,0)</f>
        <v>Furniture; bedding, mattresses, mattress supports, cushions and similar stuffed furnishings; lamps and lighting fittings, not elsewhere specified or included; illuminated signs, illuminated name-plates and the like; prefabricated buildings</v>
      </c>
      <c r="F13" s="1">
        <v>19476035.600000001</v>
      </c>
      <c r="G13" s="1">
        <v>12853455.32</v>
      </c>
      <c r="H13" s="1">
        <v>6622580.2800000021</v>
      </c>
      <c r="I13" s="1">
        <v>6230875.0399999972</v>
      </c>
      <c r="J13" s="1">
        <v>6104536.8900000025</v>
      </c>
      <c r="K13" s="1">
        <v>1071845.8979</v>
      </c>
      <c r="L13" s="1">
        <v>0.1755818528438772</v>
      </c>
      <c r="M13" s="1">
        <v>41397.914299999997</v>
      </c>
      <c r="N13" s="1">
        <v>0</v>
      </c>
      <c r="O13" s="1">
        <v>1030447.9841</v>
      </c>
    </row>
    <row r="14" spans="1:15" x14ac:dyDescent="0.3">
      <c r="C14" t="s">
        <v>47</v>
      </c>
      <c r="D14" s="19">
        <f t="shared" si="0"/>
        <v>32</v>
      </c>
      <c r="E14" s="19" t="str">
        <f>VLOOKUP(D14,Таблица1[],3,0)</f>
        <v>Tanning or dyeing extracts; tannins and their derivatives; dyes, pigments and other colouring matter; paints and varnishes; putty and other mastics; inks</v>
      </c>
      <c r="F14" s="1">
        <v>12587216.380000001</v>
      </c>
      <c r="G14" s="1">
        <v>5060890</v>
      </c>
      <c r="H14" s="1">
        <v>7526326.3800000008</v>
      </c>
      <c r="I14" s="1">
        <v>-2465436.3800000008</v>
      </c>
      <c r="J14" s="1">
        <v>6946073.1500000022</v>
      </c>
      <c r="K14" s="1">
        <v>1397657.5495</v>
      </c>
      <c r="L14" s="1">
        <v>0.20121549533350361</v>
      </c>
      <c r="M14" s="1">
        <v>7037.5184000000008</v>
      </c>
      <c r="N14" s="1">
        <v>0</v>
      </c>
      <c r="O14" s="1">
        <v>1390620.0308999999</v>
      </c>
    </row>
    <row r="15" spans="1:15" x14ac:dyDescent="0.3">
      <c r="C15" t="s">
        <v>3</v>
      </c>
      <c r="D15" s="19">
        <f t="shared" si="0"/>
        <v>87</v>
      </c>
      <c r="E15" s="19" t="str">
        <f>VLOOKUP(D15,Таблица1[],3,0)</f>
        <v>Vehicles other than railway or tramway rolling-stock, and parts and accessories thereof</v>
      </c>
      <c r="F15" s="1">
        <v>11927972.91</v>
      </c>
      <c r="G15" s="1">
        <v>868020</v>
      </c>
      <c r="H15" s="1">
        <v>11059952.91</v>
      </c>
      <c r="I15" s="1">
        <v>-10191932.91</v>
      </c>
      <c r="J15" s="1">
        <v>11059952.91</v>
      </c>
      <c r="K15" s="1">
        <v>3286325.7138</v>
      </c>
      <c r="L15" s="1">
        <v>0.29713740560582558</v>
      </c>
      <c r="M15" s="1">
        <v>359623.38900000002</v>
      </c>
      <c r="N15" s="1">
        <v>537095.10110000009</v>
      </c>
      <c r="O15" s="1">
        <v>2389607.2308</v>
      </c>
    </row>
    <row r="16" spans="1:15" x14ac:dyDescent="0.3">
      <c r="C16" t="s">
        <v>29</v>
      </c>
      <c r="D16" s="19">
        <f t="shared" si="0"/>
        <v>22</v>
      </c>
      <c r="E16" s="19" t="str">
        <f>VLOOKUP(D16,Таблица1[],3,0)</f>
        <v>Beverages, spirits and vinegar</v>
      </c>
      <c r="F16" s="1">
        <v>11079701.66</v>
      </c>
      <c r="G16" s="1">
        <v>21291.71</v>
      </c>
      <c r="H16" s="1">
        <v>11058409.949999999</v>
      </c>
      <c r="I16" s="1">
        <v>-11037118.24</v>
      </c>
      <c r="J16" s="1">
        <v>10726796.949999999</v>
      </c>
      <c r="K16" s="1">
        <v>3766228.4170000008</v>
      </c>
      <c r="L16" s="1">
        <v>0.35110466195596252</v>
      </c>
      <c r="M16" s="1">
        <v>0.1108</v>
      </c>
      <c r="N16" s="1">
        <v>66187.045400000003</v>
      </c>
      <c r="O16" s="1">
        <v>3700041.2607999998</v>
      </c>
    </row>
    <row r="17" spans="3:15" x14ac:dyDescent="0.3">
      <c r="C17" t="s">
        <v>45</v>
      </c>
      <c r="D17" s="19">
        <f t="shared" si="0"/>
        <v>34</v>
      </c>
      <c r="E17" s="19" t="str">
        <f>VLOOKUP(D17,Таблица1[],3,0)</f>
        <v>Soap, organic surface-active agents, washing preparations, lubricating preparations, artificial waxes, prepared waxes, polishing or scouring preparations, candles and similar articles, modelling pastes, “dental waxes” and dental preparations with a basis of plaster</v>
      </c>
      <c r="F17" s="1">
        <v>10680605.27</v>
      </c>
      <c r="G17" s="1">
        <v>133270</v>
      </c>
      <c r="H17" s="1">
        <v>10547335.27</v>
      </c>
      <c r="I17" s="1">
        <v>-10414065.27</v>
      </c>
      <c r="J17" s="1">
        <v>10363806</v>
      </c>
      <c r="K17" s="1">
        <v>2090031.445400001</v>
      </c>
      <c r="L17" s="1">
        <v>0.20166639991138399</v>
      </c>
      <c r="M17" s="1">
        <v>15227.7646</v>
      </c>
      <c r="N17" s="1">
        <v>0</v>
      </c>
      <c r="O17" s="1">
        <v>2074803.6822000011</v>
      </c>
    </row>
    <row r="18" spans="3:15" x14ac:dyDescent="0.3">
      <c r="C18" t="s">
        <v>20</v>
      </c>
      <c r="D18" s="19">
        <f t="shared" si="0"/>
        <v>19</v>
      </c>
      <c r="E18" s="19" t="str">
        <f>VLOOKUP(D18,Таблица1[],3,0)</f>
        <v>Preparations of cereals, flour, starch or milk; pastrycooks’ products</v>
      </c>
      <c r="F18" s="1">
        <v>9977233.2800000031</v>
      </c>
      <c r="G18" s="1">
        <v>447890</v>
      </c>
      <c r="H18" s="1">
        <v>9529343.2799999993</v>
      </c>
      <c r="I18" s="1">
        <v>-9081453.2799999993</v>
      </c>
      <c r="J18" s="1">
        <v>9529343.2800000012</v>
      </c>
      <c r="K18" s="1">
        <v>1953311.8337999999</v>
      </c>
      <c r="L18" s="1">
        <v>0.20497864085761011</v>
      </c>
      <c r="M18" s="1">
        <v>39515.659500000002</v>
      </c>
      <c r="N18" s="1">
        <v>0</v>
      </c>
      <c r="O18" s="1">
        <v>1913796.1754000001</v>
      </c>
    </row>
    <row r="19" spans="3:15" x14ac:dyDescent="0.3">
      <c r="C19" t="s">
        <v>21</v>
      </c>
      <c r="D19" s="19">
        <f t="shared" si="0"/>
        <v>68</v>
      </c>
      <c r="E19" s="19" t="str">
        <f>VLOOKUP(D19,Таблица1[],3,0)</f>
        <v>Articles of stone, plaster, cement, asbestos, mica or similar materials</v>
      </c>
      <c r="F19" s="1">
        <v>9138569.1300000008</v>
      </c>
      <c r="G19" s="1">
        <v>1996150</v>
      </c>
      <c r="H19" s="1">
        <v>7142419.129999999</v>
      </c>
      <c r="I19" s="1">
        <v>-5146269.129999999</v>
      </c>
      <c r="J19" s="1">
        <v>7142419.1299999999</v>
      </c>
      <c r="K19" s="1">
        <v>1600772.0755</v>
      </c>
      <c r="L19" s="1">
        <v>0.22412183412428771</v>
      </c>
      <c r="M19" s="1">
        <v>143588.18290000001</v>
      </c>
      <c r="N19" s="1">
        <v>0</v>
      </c>
      <c r="O19" s="1">
        <v>1457183.8959999999</v>
      </c>
    </row>
    <row r="20" spans="3:15" x14ac:dyDescent="0.3">
      <c r="C20" t="s">
        <v>69</v>
      </c>
      <c r="D20" s="19">
        <f t="shared" si="0"/>
        <v>35</v>
      </c>
      <c r="E20" s="19" t="str">
        <f>VLOOKUP(D20,Таблица1[],3,0)</f>
        <v>Albuminoidal substances; modified starches; glues; enzymes</v>
      </c>
      <c r="F20" s="1">
        <v>7353730.2599999998</v>
      </c>
      <c r="G20" s="1">
        <v>0</v>
      </c>
      <c r="H20" s="1">
        <v>7353730.259999997</v>
      </c>
      <c r="I20" s="1">
        <v>-7353730.259999997</v>
      </c>
      <c r="J20" s="1">
        <v>7353730.2599999988</v>
      </c>
      <c r="K20" s="1">
        <v>1480206.0255</v>
      </c>
      <c r="L20" s="1">
        <v>0.20128641834355229</v>
      </c>
      <c r="M20" s="1">
        <v>7965.7911000000004</v>
      </c>
      <c r="N20" s="1">
        <v>0</v>
      </c>
      <c r="O20" s="1">
        <v>1472240.2342999999</v>
      </c>
    </row>
    <row r="21" spans="3:15" x14ac:dyDescent="0.3">
      <c r="C21" t="s">
        <v>66</v>
      </c>
      <c r="D21" s="19">
        <f t="shared" si="0"/>
        <v>3</v>
      </c>
      <c r="E21" s="19" t="str">
        <f>VLOOKUP(D21,Таблица1[],3,0)</f>
        <v>Fish and crustaceans, molluscs and other aquatic invertebrates</v>
      </c>
      <c r="F21" s="1">
        <v>6961965.0599999996</v>
      </c>
      <c r="G21" s="1">
        <v>0</v>
      </c>
      <c r="H21" s="1">
        <v>6961965.0599999996</v>
      </c>
      <c r="I21" s="1">
        <v>-6961965.0599999996</v>
      </c>
      <c r="J21" s="1">
        <v>6873401.4600000009</v>
      </c>
      <c r="K21" s="1">
        <v>1388162.7072999999</v>
      </c>
      <c r="L21" s="1">
        <v>0.2019615346751476</v>
      </c>
      <c r="M21" s="1">
        <v>11222.4328</v>
      </c>
      <c r="N21" s="1">
        <v>0</v>
      </c>
      <c r="O21" s="1">
        <v>1376940.2742000001</v>
      </c>
    </row>
    <row r="22" spans="3:15" x14ac:dyDescent="0.3">
      <c r="C22" t="s">
        <v>59</v>
      </c>
      <c r="D22" s="19">
        <f t="shared" si="0"/>
        <v>62</v>
      </c>
      <c r="E22" s="19" t="str">
        <f>VLOOKUP(D22,Таблица1[],3,0)</f>
        <v>Articles of apparel and clothing accessories, not knitted or crocheted</v>
      </c>
      <c r="F22" s="1">
        <v>6450633.6599999983</v>
      </c>
      <c r="G22" s="1">
        <v>5416133.6099999994</v>
      </c>
      <c r="H22" s="1">
        <v>1034500.05</v>
      </c>
      <c r="I22" s="1">
        <v>4381633.5599999996</v>
      </c>
      <c r="J22" s="1">
        <v>770763.74999999988</v>
      </c>
      <c r="K22" s="1">
        <v>154429.99160000001</v>
      </c>
      <c r="L22" s="1">
        <v>0.20035969724834621</v>
      </c>
      <c r="M22" s="1">
        <v>224.1275</v>
      </c>
      <c r="N22" s="1">
        <v>0</v>
      </c>
      <c r="O22" s="1">
        <v>154205.8639</v>
      </c>
    </row>
    <row r="23" spans="3:15" x14ac:dyDescent="0.3">
      <c r="C23" t="s">
        <v>8</v>
      </c>
      <c r="D23" s="19">
        <f t="shared" si="0"/>
        <v>12</v>
      </c>
      <c r="E23" s="19" t="str">
        <f>VLOOKUP(D23,Таблица1[],3,0)</f>
        <v>Oil seeds and oleaginous fruits; miscellaneous grains, seeds and fruit; industrial or medicinal plants ; straw and fodder</v>
      </c>
      <c r="F23" s="1">
        <v>6282802.120000001</v>
      </c>
      <c r="G23" s="1">
        <v>6277665.2500000009</v>
      </c>
      <c r="H23" s="1">
        <v>5136.8700000000008</v>
      </c>
      <c r="I23" s="1">
        <v>6272528.3800000008</v>
      </c>
      <c r="J23" s="1">
        <v>5136.8700000000008</v>
      </c>
      <c r="K23" s="1">
        <v>1027.3729000000001</v>
      </c>
      <c r="L23" s="1">
        <v>0.1999997858618186</v>
      </c>
      <c r="M23" s="1">
        <v>0</v>
      </c>
      <c r="N23" s="1">
        <v>0</v>
      </c>
      <c r="O23" s="1">
        <v>1027.3729000000001</v>
      </c>
    </row>
    <row r="24" spans="3:15" x14ac:dyDescent="0.3">
      <c r="C24" t="s">
        <v>43</v>
      </c>
      <c r="D24" s="19">
        <f t="shared" si="0"/>
        <v>74</v>
      </c>
      <c r="E24" s="19" t="str">
        <f>VLOOKUP(D24,Таблица1[],3,0)</f>
        <v>Copper and articles thereof</v>
      </c>
      <c r="F24" s="1">
        <v>6243854.1500000022</v>
      </c>
      <c r="G24" s="1">
        <v>4093040</v>
      </c>
      <c r="H24" s="1">
        <v>2150814.15</v>
      </c>
      <c r="I24" s="1">
        <v>1942225.85</v>
      </c>
      <c r="J24" s="1">
        <v>2138396.9900000002</v>
      </c>
      <c r="K24" s="1">
        <v>233440.68719999999</v>
      </c>
      <c r="L24" s="1">
        <v>0.1091662064114671</v>
      </c>
      <c r="M24" s="1">
        <v>0</v>
      </c>
      <c r="N24" s="1">
        <v>0</v>
      </c>
      <c r="O24" s="1">
        <v>233440.68719999999</v>
      </c>
    </row>
    <row r="25" spans="3:15" x14ac:dyDescent="0.3">
      <c r="C25" t="s">
        <v>56</v>
      </c>
      <c r="D25" s="19">
        <f t="shared" si="0"/>
        <v>99</v>
      </c>
      <c r="E25" s="19" t="str">
        <f>VLOOKUP(D25,Таблица1[],3,0)</f>
        <v>Other goods</v>
      </c>
      <c r="F25" s="1">
        <v>5943139.4700000016</v>
      </c>
      <c r="G25" s="1">
        <v>3077180</v>
      </c>
      <c r="H25" s="1">
        <v>2865959.47</v>
      </c>
      <c r="I25" s="1">
        <v>211220.5299999998</v>
      </c>
      <c r="J25" s="1">
        <v>2617282.6800000002</v>
      </c>
      <c r="K25" s="1">
        <v>609786.57140000002</v>
      </c>
      <c r="L25" s="1">
        <v>0.232984605010262</v>
      </c>
      <c r="M25" s="1">
        <v>71941.617800000007</v>
      </c>
      <c r="N25" s="1">
        <v>0</v>
      </c>
      <c r="O25" s="1">
        <v>537844.95330000005</v>
      </c>
    </row>
    <row r="26" spans="3:15" x14ac:dyDescent="0.3">
      <c r="C26" t="s">
        <v>15</v>
      </c>
      <c r="D26" s="19">
        <f t="shared" si="0"/>
        <v>40</v>
      </c>
      <c r="E26" s="19" t="str">
        <f>VLOOKUP(D26,Таблица1[],3,0)</f>
        <v>Rubber and articles thereof</v>
      </c>
      <c r="F26" s="1">
        <v>5927036.1199999992</v>
      </c>
      <c r="G26" s="1">
        <v>11380.05</v>
      </c>
      <c r="H26" s="1">
        <v>5915656.0699999984</v>
      </c>
      <c r="I26" s="1">
        <v>-5904276.0199999977</v>
      </c>
      <c r="J26" s="1">
        <v>5890604.7500000009</v>
      </c>
      <c r="K26" s="1">
        <v>1483912.933</v>
      </c>
      <c r="L26" s="1">
        <v>0.25191181482682229</v>
      </c>
      <c r="M26" s="1">
        <v>254977.28929999989</v>
      </c>
      <c r="N26" s="1">
        <v>0</v>
      </c>
      <c r="O26" s="1">
        <v>1228935.6517</v>
      </c>
    </row>
    <row r="27" spans="3:15" x14ac:dyDescent="0.3">
      <c r="C27" t="s">
        <v>61</v>
      </c>
      <c r="D27" s="19">
        <f t="shared" si="0"/>
        <v>47</v>
      </c>
      <c r="E27" s="19" t="str">
        <f>VLOOKUP(D27,Таблица1[],3,0)</f>
        <v>Pulp of wood or of other fibrous cellulosic material; waste and scrap of paper or paperboard</v>
      </c>
      <c r="F27" s="1">
        <v>5103528.25</v>
      </c>
      <c r="G27" s="1">
        <v>110</v>
      </c>
      <c r="H27" s="1">
        <v>5103418.25</v>
      </c>
      <c r="I27" s="1">
        <v>-5103308.25</v>
      </c>
      <c r="J27" s="1">
        <v>5103418.25</v>
      </c>
      <c r="K27" s="1">
        <v>1020613.6843</v>
      </c>
      <c r="L27" s="1">
        <v>0.19998629042407021</v>
      </c>
      <c r="M27" s="1">
        <v>0</v>
      </c>
      <c r="N27" s="1">
        <v>0</v>
      </c>
      <c r="O27" s="1">
        <v>1020613.6843</v>
      </c>
    </row>
    <row r="28" spans="3:15" x14ac:dyDescent="0.3">
      <c r="C28" t="s">
        <v>25</v>
      </c>
      <c r="D28" s="19">
        <f t="shared" si="0"/>
        <v>10</v>
      </c>
      <c r="E28" s="19" t="str">
        <f>VLOOKUP(D28,Таблица1[],3,0)</f>
        <v>Cereals</v>
      </c>
      <c r="F28" s="1">
        <v>5067316.49</v>
      </c>
      <c r="G28" s="1">
        <v>5066260</v>
      </c>
      <c r="H28" s="1">
        <v>1056.49</v>
      </c>
      <c r="I28" s="1">
        <v>5065203.51</v>
      </c>
      <c r="J28" s="1">
        <v>1056.49</v>
      </c>
      <c r="K28" s="1">
        <v>233.57689999999999</v>
      </c>
      <c r="L28" s="1">
        <v>0.2210876581889086</v>
      </c>
      <c r="M28" s="1">
        <v>18.5685</v>
      </c>
      <c r="N28" s="1">
        <v>0</v>
      </c>
      <c r="O28" s="1">
        <v>215.00839999999999</v>
      </c>
    </row>
    <row r="29" spans="3:15" x14ac:dyDescent="0.3">
      <c r="C29" t="s">
        <v>31</v>
      </c>
      <c r="D29" s="19">
        <f t="shared" si="0"/>
        <v>28</v>
      </c>
      <c r="E29" s="19" t="str">
        <f>VLOOKUP(D29,Таблица1[],3,0)</f>
        <v>Inorganic chemicals; organic or inorganic compounds of precious metals, of rare-earth metals, of radioactive elements or of isotopes</v>
      </c>
      <c r="F29" s="1">
        <v>4877335.1499999994</v>
      </c>
      <c r="G29" s="1">
        <v>2660020</v>
      </c>
      <c r="H29" s="1">
        <v>2217315.15</v>
      </c>
      <c r="I29" s="1">
        <v>442704.84999999963</v>
      </c>
      <c r="J29" s="1">
        <v>2217315.15</v>
      </c>
      <c r="K29" s="1">
        <v>449484.04369999998</v>
      </c>
      <c r="L29" s="1">
        <v>0.20271545237942379</v>
      </c>
      <c r="M29" s="1">
        <v>5185.7800999999999</v>
      </c>
      <c r="N29" s="1">
        <v>0</v>
      </c>
      <c r="O29" s="1">
        <v>444298.26439999999</v>
      </c>
    </row>
    <row r="30" spans="3:15" x14ac:dyDescent="0.3">
      <c r="C30" t="s">
        <v>10</v>
      </c>
      <c r="D30" s="19">
        <f t="shared" si="0"/>
        <v>44</v>
      </c>
      <c r="E30" s="19" t="str">
        <f>VLOOKUP(D30,Таблица1[],3,0)</f>
        <v>Wood and articles of wood; wood charcoal</v>
      </c>
      <c r="F30" s="1">
        <v>4799930.9800000004</v>
      </c>
      <c r="G30" s="1">
        <v>3177870</v>
      </c>
      <c r="H30" s="1">
        <v>1622060.98</v>
      </c>
      <c r="I30" s="1">
        <v>1555809.02</v>
      </c>
      <c r="J30" s="1">
        <v>1622060.98</v>
      </c>
      <c r="K30" s="1">
        <v>324234.13890000002</v>
      </c>
      <c r="L30" s="1">
        <v>0.19989022786307339</v>
      </c>
      <c r="M30" s="1">
        <v>0</v>
      </c>
      <c r="N30" s="1">
        <v>0</v>
      </c>
      <c r="O30" s="1">
        <v>324234.13890000002</v>
      </c>
    </row>
    <row r="31" spans="3:15" x14ac:dyDescent="0.3">
      <c r="C31" t="s">
        <v>64</v>
      </c>
      <c r="D31" s="19">
        <f t="shared" si="0"/>
        <v>49</v>
      </c>
      <c r="E31" s="19" t="str">
        <f>VLOOKUP(D31,Таблица1[],3,0)</f>
        <v>Printed books, newspapers, pictures and other products of the printing industry; manuscripts, typescripts and plans</v>
      </c>
      <c r="F31" s="1">
        <v>4463114.9899999993</v>
      </c>
      <c r="G31" s="1">
        <v>23322.94</v>
      </c>
      <c r="H31" s="1">
        <v>4439792.0499999989</v>
      </c>
      <c r="I31" s="1">
        <v>-4416469.1099999975</v>
      </c>
      <c r="J31" s="1">
        <v>49923.91</v>
      </c>
      <c r="K31" s="1">
        <v>9982.233400000001</v>
      </c>
      <c r="L31" s="1">
        <v>0.19994895031258569</v>
      </c>
      <c r="M31" s="1">
        <v>0</v>
      </c>
      <c r="N31" s="1">
        <v>0</v>
      </c>
      <c r="O31" s="1">
        <v>9982.233400000001</v>
      </c>
    </row>
    <row r="32" spans="3:15" x14ac:dyDescent="0.3">
      <c r="C32" t="s">
        <v>55</v>
      </c>
      <c r="D32" s="19">
        <f t="shared" si="0"/>
        <v>4</v>
      </c>
      <c r="E32" s="19" t="str">
        <f>VLOOKUP(D32,Таблица1[],3,0)</f>
        <v>Dairy produce; birds’ eggs; natural honey; edible products of animal origin, not elsewhere specified or included</v>
      </c>
      <c r="F32" s="1">
        <v>4412006.3099999996</v>
      </c>
      <c r="G32" s="1">
        <v>0</v>
      </c>
      <c r="H32" s="1">
        <v>4412006.3099999987</v>
      </c>
      <c r="I32" s="1">
        <v>-4412006.3099999987</v>
      </c>
      <c r="J32" s="1">
        <v>4412006.3099999996</v>
      </c>
      <c r="K32" s="1">
        <v>1257301.2149</v>
      </c>
      <c r="L32" s="1">
        <v>0.2849726692480638</v>
      </c>
      <c r="M32" s="1">
        <v>312419.74080000009</v>
      </c>
      <c r="N32" s="1">
        <v>0</v>
      </c>
      <c r="O32" s="1">
        <v>944881.47650000011</v>
      </c>
    </row>
    <row r="33" spans="3:15" x14ac:dyDescent="0.3">
      <c r="C33" t="s">
        <v>37</v>
      </c>
      <c r="D33" s="19">
        <f t="shared" si="0"/>
        <v>33</v>
      </c>
      <c r="E33" s="19" t="str">
        <f>VLOOKUP(D33,Таблица1[],3,0)</f>
        <v>Essential oils and resinoids; perfumery, cosmetic or toilet preparations</v>
      </c>
      <c r="F33" s="1">
        <v>4027368.879999999</v>
      </c>
      <c r="G33" s="1">
        <v>0</v>
      </c>
      <c r="H33" s="1">
        <v>4027368.8800000008</v>
      </c>
      <c r="I33" s="1">
        <v>-4027368.8800000008</v>
      </c>
      <c r="J33" s="1">
        <v>4027368.8800000008</v>
      </c>
      <c r="K33" s="1">
        <v>763480.74830000009</v>
      </c>
      <c r="L33" s="1">
        <v>0.1895730863123718</v>
      </c>
      <c r="M33" s="1">
        <v>973.83280000000002</v>
      </c>
      <c r="N33" s="1">
        <v>0</v>
      </c>
      <c r="O33" s="1">
        <v>762506.91570000001</v>
      </c>
    </row>
    <row r="34" spans="3:15" x14ac:dyDescent="0.3">
      <c r="C34" t="s">
        <v>34</v>
      </c>
      <c r="D34" s="19">
        <f t="shared" si="0"/>
        <v>18</v>
      </c>
      <c r="E34" s="19" t="str">
        <f>VLOOKUP(D34,Таблица1[],3,0)</f>
        <v>Cocoa and cocoa preparations</v>
      </c>
      <c r="F34" s="1">
        <v>3835523.41</v>
      </c>
      <c r="G34" s="1">
        <v>3717300</v>
      </c>
      <c r="H34" s="1">
        <v>118223.41</v>
      </c>
      <c r="I34" s="1">
        <v>3599076.59</v>
      </c>
      <c r="J34" s="1">
        <v>118073.41</v>
      </c>
      <c r="K34" s="1">
        <v>23744.650399999999</v>
      </c>
      <c r="L34" s="1">
        <v>0.2011007423263205</v>
      </c>
      <c r="M34" s="1">
        <v>108.2278</v>
      </c>
      <c r="N34" s="1">
        <v>0</v>
      </c>
      <c r="O34" s="1">
        <v>23636.422600000002</v>
      </c>
    </row>
    <row r="35" spans="3:15" x14ac:dyDescent="0.3">
      <c r="C35" t="s">
        <v>101</v>
      </c>
      <c r="D35" s="19">
        <f t="shared" si="0"/>
        <v>79</v>
      </c>
      <c r="E35" s="19" t="str">
        <f>VLOOKUP(D35,Таблица1[],3,0)</f>
        <v>Zinc and articles thereof</v>
      </c>
      <c r="F35" s="1">
        <v>3755524.2</v>
      </c>
      <c r="G35" s="1">
        <v>0</v>
      </c>
      <c r="H35" s="1">
        <v>3755524.2</v>
      </c>
      <c r="I35" s="1">
        <v>-3755524.2</v>
      </c>
      <c r="J35" s="1">
        <v>3755524.2</v>
      </c>
      <c r="K35" s="1">
        <v>751103.21320000011</v>
      </c>
      <c r="L35" s="1">
        <v>0.19999956682478581</v>
      </c>
      <c r="M35" s="1">
        <v>0</v>
      </c>
      <c r="N35" s="1">
        <v>0</v>
      </c>
      <c r="O35" s="1">
        <v>751103.21320000011</v>
      </c>
    </row>
    <row r="36" spans="3:15" x14ac:dyDescent="0.3">
      <c r="C36" t="s">
        <v>70</v>
      </c>
      <c r="D36" s="19">
        <f t="shared" si="0"/>
        <v>9</v>
      </c>
      <c r="E36" s="19" t="str">
        <f>VLOOKUP(D36,Таблица1[],3,0)</f>
        <v>Coffee, tea, mate and spices</v>
      </c>
      <c r="F36" s="1">
        <v>3570642.6</v>
      </c>
      <c r="G36" s="1">
        <v>0</v>
      </c>
      <c r="H36" s="1">
        <v>3570642.5999999992</v>
      </c>
      <c r="I36" s="1">
        <v>-3570642.5999999992</v>
      </c>
      <c r="J36" s="1">
        <v>3570523.919999999</v>
      </c>
      <c r="K36" s="1">
        <v>795711.07370000018</v>
      </c>
      <c r="L36" s="1">
        <v>0.2228555504817904</v>
      </c>
      <c r="M36" s="1">
        <v>68030.585300000006</v>
      </c>
      <c r="N36" s="1">
        <v>0</v>
      </c>
      <c r="O36" s="1">
        <v>727680.48920000019</v>
      </c>
    </row>
    <row r="37" spans="3:15" x14ac:dyDescent="0.3">
      <c r="C37" t="s">
        <v>18</v>
      </c>
      <c r="D37" s="19">
        <f t="shared" si="0"/>
        <v>38</v>
      </c>
      <c r="E37" s="19" t="str">
        <f>VLOOKUP(D37,Таблица1[],3,0)</f>
        <v>Miscellaneous chemical products</v>
      </c>
      <c r="F37" s="1">
        <v>3372347.36</v>
      </c>
      <c r="G37" s="1">
        <v>33120</v>
      </c>
      <c r="H37" s="1">
        <v>3339227.36</v>
      </c>
      <c r="I37" s="1">
        <v>-3306107.36</v>
      </c>
      <c r="J37" s="1">
        <v>3261345.350000001</v>
      </c>
      <c r="K37" s="1">
        <v>691983.24869999988</v>
      </c>
      <c r="L37" s="1">
        <v>0.21217723805300159</v>
      </c>
      <c r="M37" s="1">
        <v>38473.284899999999</v>
      </c>
      <c r="N37" s="1">
        <v>0</v>
      </c>
      <c r="O37" s="1">
        <v>653509.96499999997</v>
      </c>
    </row>
    <row r="38" spans="3:15" x14ac:dyDescent="0.3">
      <c r="C38" t="s">
        <v>38</v>
      </c>
      <c r="D38" s="19">
        <f t="shared" si="0"/>
        <v>21</v>
      </c>
      <c r="E38" s="19" t="str">
        <f>VLOOKUP(D38,Таблица1[],3,0)</f>
        <v>Miscellaneous edible preparations</v>
      </c>
      <c r="F38" s="1">
        <v>3251386.1100000008</v>
      </c>
      <c r="G38" s="1">
        <v>1424370</v>
      </c>
      <c r="H38" s="1">
        <v>1827016.11</v>
      </c>
      <c r="I38" s="1">
        <v>-402646.1100000001</v>
      </c>
      <c r="J38" s="1">
        <v>1732697.75</v>
      </c>
      <c r="K38" s="1">
        <v>391686.32850000012</v>
      </c>
      <c r="L38" s="1">
        <v>0.22605577256621939</v>
      </c>
      <c r="M38" s="1">
        <v>68090.129300000001</v>
      </c>
      <c r="N38" s="1">
        <v>0</v>
      </c>
      <c r="O38" s="1">
        <v>323596.19980000012</v>
      </c>
    </row>
    <row r="39" spans="3:15" x14ac:dyDescent="0.3">
      <c r="C39" t="s">
        <v>54</v>
      </c>
      <c r="D39" s="19">
        <f t="shared" si="0"/>
        <v>82</v>
      </c>
      <c r="E39" s="19" t="str">
        <f>VLOOKUP(D39,Таблица1[],3,0)</f>
        <v>Tools, implements, cutlery, spoons and forks, of base metal; parts thereof of base metal</v>
      </c>
      <c r="F39" s="1">
        <v>2886560.3800000008</v>
      </c>
      <c r="G39" s="1">
        <v>38440</v>
      </c>
      <c r="H39" s="1">
        <v>2848120.38</v>
      </c>
      <c r="I39" s="1">
        <v>-2809680.38</v>
      </c>
      <c r="J39" s="1">
        <v>2846620.38</v>
      </c>
      <c r="K39" s="1">
        <v>626295.29920000001</v>
      </c>
      <c r="L39" s="1">
        <v>0.22001363567839</v>
      </c>
      <c r="M39" s="1">
        <v>47543.939000000013</v>
      </c>
      <c r="N39" s="1">
        <v>0</v>
      </c>
      <c r="O39" s="1">
        <v>578751.36250000005</v>
      </c>
    </row>
    <row r="40" spans="3:15" x14ac:dyDescent="0.3">
      <c r="C40" t="s">
        <v>71</v>
      </c>
      <c r="D40" s="19">
        <f t="shared" si="0"/>
        <v>89</v>
      </c>
      <c r="E40" s="19" t="str">
        <f>VLOOKUP(D40,Таблица1[],3,0)</f>
        <v>Ships, boats and floating structures</v>
      </c>
      <c r="F40" s="1">
        <v>2844998.02</v>
      </c>
      <c r="G40" s="1">
        <v>2355830</v>
      </c>
      <c r="H40" s="1">
        <v>489168.02000000008</v>
      </c>
      <c r="I40" s="1">
        <v>1866661.98</v>
      </c>
      <c r="J40" s="1">
        <v>489168.02</v>
      </c>
      <c r="K40" s="1">
        <v>118847.91710000001</v>
      </c>
      <c r="L40" s="1">
        <v>0.24295929464072491</v>
      </c>
      <c r="M40" s="1">
        <v>17480.907599999999</v>
      </c>
      <c r="N40" s="1">
        <v>0</v>
      </c>
      <c r="O40" s="1">
        <v>101367.0095</v>
      </c>
    </row>
    <row r="41" spans="3:15" x14ac:dyDescent="0.3">
      <c r="C41" t="s">
        <v>14</v>
      </c>
      <c r="D41" s="19">
        <f t="shared" si="0"/>
        <v>25</v>
      </c>
      <c r="E41" s="19" t="str">
        <f>VLOOKUP(D41,Таблица1[],3,0)</f>
        <v>Salt; sulphur; earths and stone; plastering materials, lime and cement</v>
      </c>
      <c r="F41" s="1">
        <v>2378690.290000001</v>
      </c>
      <c r="G41" s="1">
        <v>1436090</v>
      </c>
      <c r="H41" s="1">
        <v>942600.29</v>
      </c>
      <c r="I41" s="1">
        <v>493489.71</v>
      </c>
      <c r="J41" s="1">
        <v>942600.29</v>
      </c>
      <c r="K41" s="1">
        <v>195735.19339999999</v>
      </c>
      <c r="L41" s="1">
        <v>0.20765450157033161</v>
      </c>
      <c r="M41" s="1">
        <v>5963.9559999999983</v>
      </c>
      <c r="N41" s="1">
        <v>0</v>
      </c>
      <c r="O41" s="1">
        <v>189771.2372</v>
      </c>
    </row>
    <row r="42" spans="3:15" x14ac:dyDescent="0.3">
      <c r="C42" t="s">
        <v>28</v>
      </c>
      <c r="D42" s="19">
        <f t="shared" si="0"/>
        <v>83</v>
      </c>
      <c r="E42" s="19" t="str">
        <f>VLOOKUP(D42,Таблица1[],3,0)</f>
        <v>Miscellaneous articles of base metal</v>
      </c>
      <c r="F42" s="1">
        <v>2303540.439999999</v>
      </c>
      <c r="G42" s="1">
        <v>243277</v>
      </c>
      <c r="H42" s="1">
        <v>2060263.44</v>
      </c>
      <c r="I42" s="1">
        <v>-1816986.44</v>
      </c>
      <c r="J42" s="1">
        <v>1872684.82</v>
      </c>
      <c r="K42" s="1">
        <v>437074.16030000011</v>
      </c>
      <c r="L42" s="1">
        <v>0.23339440552521809</v>
      </c>
      <c r="M42" s="1">
        <v>52058.534500000002</v>
      </c>
      <c r="N42" s="1">
        <v>0</v>
      </c>
      <c r="O42" s="1">
        <v>385015.6280000002</v>
      </c>
    </row>
    <row r="43" spans="3:15" x14ac:dyDescent="0.3">
      <c r="C43" t="s">
        <v>6</v>
      </c>
      <c r="D43" s="19">
        <f t="shared" si="0"/>
        <v>23</v>
      </c>
      <c r="E43" s="19" t="str">
        <f>VLOOKUP(D43,Таблица1[],3,0)</f>
        <v>Residues and waste from the food industries; prepared animal fodder</v>
      </c>
      <c r="F43" s="1">
        <v>2282873.4900000002</v>
      </c>
      <c r="G43" s="1">
        <v>88250</v>
      </c>
      <c r="H43" s="1">
        <v>2194623.4900000002</v>
      </c>
      <c r="I43" s="1">
        <v>-2106373.4900000002</v>
      </c>
      <c r="J43" s="1">
        <v>2185394.0099999998</v>
      </c>
      <c r="K43" s="1">
        <v>640048.9040000001</v>
      </c>
      <c r="L43" s="1">
        <v>0.2928757473806749</v>
      </c>
      <c r="M43" s="1">
        <v>169141.13269999999</v>
      </c>
      <c r="N43" s="1">
        <v>0</v>
      </c>
      <c r="O43" s="1">
        <v>470907.77409999998</v>
      </c>
    </row>
    <row r="44" spans="3:15" x14ac:dyDescent="0.3">
      <c r="C44" t="s">
        <v>17</v>
      </c>
      <c r="D44" s="19">
        <f t="shared" si="0"/>
        <v>2</v>
      </c>
      <c r="E44" s="19" t="str">
        <f>VLOOKUP(D44,Таблица1[],3,0)</f>
        <v>Meat and edible meat offal</v>
      </c>
      <c r="F44" s="1">
        <v>2041966.47</v>
      </c>
      <c r="G44" s="1">
        <v>26910</v>
      </c>
      <c r="H44" s="1">
        <v>2015056.47</v>
      </c>
      <c r="I44" s="1">
        <v>-1988146.47</v>
      </c>
      <c r="J44" s="1">
        <v>2015056.47</v>
      </c>
      <c r="K44" s="1">
        <v>601908.4254999999</v>
      </c>
      <c r="L44" s="1">
        <v>0.29870548764323213</v>
      </c>
      <c r="M44" s="1">
        <v>165747.6986</v>
      </c>
      <c r="N44" s="1">
        <v>0</v>
      </c>
      <c r="O44" s="1">
        <v>436160.72899999988</v>
      </c>
    </row>
    <row r="45" spans="3:15" x14ac:dyDescent="0.3">
      <c r="C45" t="s">
        <v>24</v>
      </c>
      <c r="D45" s="19">
        <f t="shared" si="0"/>
        <v>29</v>
      </c>
      <c r="E45" s="19" t="str">
        <f>VLOOKUP(D45,Таблица1[],3,0)</f>
        <v>Organic chemicals</v>
      </c>
      <c r="F45" s="1">
        <v>1833392.439999999</v>
      </c>
      <c r="G45" s="1">
        <v>8790</v>
      </c>
      <c r="H45" s="1">
        <v>1824602.44</v>
      </c>
      <c r="I45" s="1">
        <v>-1815812.44</v>
      </c>
      <c r="J45" s="1">
        <v>1819531.11</v>
      </c>
      <c r="K45" s="1">
        <v>225136.26980000001</v>
      </c>
      <c r="L45" s="1">
        <v>0.1237331247389335</v>
      </c>
      <c r="M45" s="1">
        <v>63107.022700000001</v>
      </c>
      <c r="N45" s="1">
        <v>0</v>
      </c>
      <c r="O45" s="1">
        <v>162029.24720000001</v>
      </c>
    </row>
    <row r="46" spans="3:15" x14ac:dyDescent="0.3">
      <c r="C46" t="s">
        <v>53</v>
      </c>
      <c r="D46" s="19">
        <f t="shared" si="0"/>
        <v>95</v>
      </c>
      <c r="E46" s="19" t="str">
        <f>VLOOKUP(D46,Таблица1[],3,0)</f>
        <v>Toys, games and sports requisites; parts and accessories thereof</v>
      </c>
      <c r="F46" s="1">
        <v>1799239.07</v>
      </c>
      <c r="G46" s="1">
        <v>338739.74</v>
      </c>
      <c r="H46" s="1">
        <v>1460499.33</v>
      </c>
      <c r="I46" s="1">
        <v>-1121759.5900000001</v>
      </c>
      <c r="J46" s="1">
        <v>1460499.33</v>
      </c>
      <c r="K46" s="1">
        <v>274850.37929999997</v>
      </c>
      <c r="L46" s="1">
        <v>0.18818932241482089</v>
      </c>
      <c r="M46" s="1">
        <v>14687.4172</v>
      </c>
      <c r="N46" s="1">
        <v>0</v>
      </c>
      <c r="O46" s="1">
        <v>260162.962</v>
      </c>
    </row>
    <row r="47" spans="3:15" x14ac:dyDescent="0.3">
      <c r="C47" t="s">
        <v>13</v>
      </c>
      <c r="D47" s="19">
        <f t="shared" si="0"/>
        <v>70</v>
      </c>
      <c r="E47" s="19" t="str">
        <f>VLOOKUP(D47,Таблица1[],3,0)</f>
        <v>Glass and glassware</v>
      </c>
      <c r="F47" s="1">
        <v>1799186</v>
      </c>
      <c r="G47" s="1">
        <v>383500</v>
      </c>
      <c r="H47" s="1">
        <v>1415686</v>
      </c>
      <c r="I47" s="1">
        <v>-1032186</v>
      </c>
      <c r="J47" s="1">
        <v>1415306.89</v>
      </c>
      <c r="K47" s="1">
        <v>305782.66600000008</v>
      </c>
      <c r="L47" s="1">
        <v>0.21605396551132461</v>
      </c>
      <c r="M47" s="1">
        <v>18933.029600000002</v>
      </c>
      <c r="N47" s="1">
        <v>0</v>
      </c>
      <c r="O47" s="1">
        <v>286849.6387999999</v>
      </c>
    </row>
    <row r="48" spans="3:15" x14ac:dyDescent="0.3">
      <c r="C48" t="s">
        <v>86</v>
      </c>
      <c r="D48" s="19">
        <f t="shared" si="0"/>
        <v>75</v>
      </c>
      <c r="E48" s="19" t="str">
        <f>VLOOKUP(D48,Таблица1[],3,0)</f>
        <v>Nickel and articles thereof</v>
      </c>
      <c r="F48" s="1">
        <v>1766487.55</v>
      </c>
      <c r="G48" s="1">
        <v>0</v>
      </c>
      <c r="H48" s="1">
        <v>1766487.55</v>
      </c>
      <c r="I48" s="1">
        <v>-1766487.55</v>
      </c>
      <c r="J48" s="1">
        <v>1766487.55</v>
      </c>
      <c r="K48" s="1">
        <v>353297.0148</v>
      </c>
      <c r="L48" s="1">
        <v>0.19999971966969141</v>
      </c>
      <c r="M48" s="1">
        <v>0</v>
      </c>
      <c r="N48" s="1">
        <v>0</v>
      </c>
      <c r="O48" s="1">
        <v>353297.01479999989</v>
      </c>
    </row>
    <row r="49" spans="3:15" x14ac:dyDescent="0.3">
      <c r="C49" t="s">
        <v>35</v>
      </c>
      <c r="D49" s="19">
        <f t="shared" si="0"/>
        <v>17</v>
      </c>
      <c r="E49" s="19" t="str">
        <f>VLOOKUP(D49,Таблица1[],3,0)</f>
        <v>Sugars and sugar confectionery</v>
      </c>
      <c r="F49" s="1">
        <v>1577886.94</v>
      </c>
      <c r="G49" s="1">
        <v>9280</v>
      </c>
      <c r="H49" s="1">
        <v>1568606.94</v>
      </c>
      <c r="I49" s="1">
        <v>-1559326.94</v>
      </c>
      <c r="J49" s="1">
        <v>1568406.94</v>
      </c>
      <c r="K49" s="1">
        <v>394484.15130000003</v>
      </c>
      <c r="L49" s="1">
        <v>0.25151900392636622</v>
      </c>
      <c r="M49" s="1">
        <v>67237.364100000006</v>
      </c>
      <c r="N49" s="1">
        <v>0</v>
      </c>
      <c r="O49" s="1">
        <v>327246.78710000002</v>
      </c>
    </row>
    <row r="50" spans="3:15" x14ac:dyDescent="0.3">
      <c r="C50" t="s">
        <v>32</v>
      </c>
      <c r="D50" s="19">
        <f t="shared" si="0"/>
        <v>56</v>
      </c>
      <c r="E50" s="19" t="str">
        <f>VLOOKUP(D50,Таблица1[],3,0)</f>
        <v>Wadding, felt and nonwovens; special yarns; twine, cordage, ropes and cables and articles thereof</v>
      </c>
      <c r="F50" s="1">
        <v>1371668.29</v>
      </c>
      <c r="G50" s="1">
        <v>7990</v>
      </c>
      <c r="H50" s="1">
        <v>1363678.29</v>
      </c>
      <c r="I50" s="1">
        <v>-1355688.29</v>
      </c>
      <c r="J50" s="1">
        <v>1291699.1599999999</v>
      </c>
      <c r="K50" s="1">
        <v>258396.02439999999</v>
      </c>
      <c r="L50" s="1">
        <v>0.20004350269918891</v>
      </c>
      <c r="M50" s="1">
        <v>0</v>
      </c>
      <c r="N50" s="1">
        <v>0</v>
      </c>
      <c r="O50" s="1">
        <v>258396.02440000011</v>
      </c>
    </row>
    <row r="51" spans="3:15" x14ac:dyDescent="0.3">
      <c r="C51" t="s">
        <v>74</v>
      </c>
      <c r="D51" s="19">
        <f t="shared" si="0"/>
        <v>60</v>
      </c>
      <c r="E51" s="19" t="str">
        <f>VLOOKUP(D51,Таблица1[],3,0)</f>
        <v>Knitted or crocheted fabrics</v>
      </c>
      <c r="F51" s="1">
        <v>1212651.96</v>
      </c>
      <c r="G51" s="1">
        <v>17006.23</v>
      </c>
      <c r="H51" s="1">
        <v>1195645.73</v>
      </c>
      <c r="I51" s="1">
        <v>-1178639.5</v>
      </c>
      <c r="J51" s="1">
        <v>602667.42999999982</v>
      </c>
      <c r="K51" s="1">
        <v>120619.6327</v>
      </c>
      <c r="L51" s="1">
        <v>0.20014294235213609</v>
      </c>
      <c r="M51" s="1">
        <v>36.309800000000003</v>
      </c>
      <c r="N51" s="1">
        <v>0</v>
      </c>
      <c r="O51" s="1">
        <v>120583.3229</v>
      </c>
    </row>
    <row r="52" spans="3:15" x14ac:dyDescent="0.3">
      <c r="C52" t="s">
        <v>9</v>
      </c>
      <c r="D52" s="19">
        <f t="shared" si="0"/>
        <v>86</v>
      </c>
      <c r="E52" s="19" t="str">
        <f>VLOOKUP(D52,Таблица1[],3,0)</f>
        <v>Railway or tramway locomotives, rolling-stock and parts thereof; railway or tramway track fixtures and fittings and parts thereof; mechanical (including electro-mechanical) traffic signalling equipment of all kinds</v>
      </c>
      <c r="F52" s="1">
        <v>1188430.8</v>
      </c>
      <c r="G52" s="1">
        <v>298850</v>
      </c>
      <c r="H52" s="1">
        <v>889580.8</v>
      </c>
      <c r="I52" s="1">
        <v>-590730.80000000005</v>
      </c>
      <c r="J52" s="1">
        <v>884407.19</v>
      </c>
      <c r="K52" s="1">
        <v>176998.11309999999</v>
      </c>
      <c r="L52" s="1">
        <v>0.20013192463982571</v>
      </c>
      <c r="M52" s="1">
        <v>96.991</v>
      </c>
      <c r="N52" s="1">
        <v>0</v>
      </c>
      <c r="O52" s="1">
        <v>176901.12210000001</v>
      </c>
    </row>
    <row r="53" spans="3:15" x14ac:dyDescent="0.3">
      <c r="C53" t="s">
        <v>48</v>
      </c>
      <c r="D53" s="19">
        <f t="shared" si="0"/>
        <v>55</v>
      </c>
      <c r="E53" s="19" t="str">
        <f>VLOOKUP(D53,Таблица1[],3,0)</f>
        <v>Man-made staple fibres</v>
      </c>
      <c r="F53" s="1">
        <v>1185752.58</v>
      </c>
      <c r="G53" s="1">
        <v>18680.240000000002</v>
      </c>
      <c r="H53" s="1">
        <v>1167072.3400000001</v>
      </c>
      <c r="I53" s="1">
        <v>-1148392.1000000001</v>
      </c>
      <c r="J53" s="1">
        <v>258.2</v>
      </c>
      <c r="K53" s="1">
        <v>51.665200000000013</v>
      </c>
      <c r="L53" s="1">
        <v>0.2000975987606507</v>
      </c>
      <c r="M53" s="1">
        <v>0</v>
      </c>
      <c r="N53" s="1">
        <v>0</v>
      </c>
      <c r="O53" s="1">
        <v>51.665200000000013</v>
      </c>
    </row>
    <row r="54" spans="3:15" x14ac:dyDescent="0.3">
      <c r="C54" t="s">
        <v>39</v>
      </c>
      <c r="D54" s="19">
        <f t="shared" si="0"/>
        <v>8</v>
      </c>
      <c r="E54" s="19" t="str">
        <f>VLOOKUP(D54,Таблица1[],3,0)</f>
        <v>Edible fruit and nuts; peel of citrus fruit or melons</v>
      </c>
      <c r="F54" s="1">
        <v>1152804.92</v>
      </c>
      <c r="G54" s="1">
        <v>1152090</v>
      </c>
      <c r="H54" s="1">
        <v>714.92</v>
      </c>
      <c r="I54" s="1">
        <v>1151375.08</v>
      </c>
      <c r="J54" s="1">
        <v>714.92</v>
      </c>
      <c r="K54" s="1">
        <v>228.7775</v>
      </c>
      <c r="L54" s="1">
        <v>0.32000433614949919</v>
      </c>
      <c r="M54" s="1">
        <v>71.493000000000009</v>
      </c>
      <c r="N54" s="1">
        <v>0</v>
      </c>
      <c r="O54" s="1">
        <v>157.28450000000001</v>
      </c>
    </row>
    <row r="55" spans="3:15" x14ac:dyDescent="0.3">
      <c r="C55" t="s">
        <v>58</v>
      </c>
      <c r="D55" s="19">
        <f t="shared" si="0"/>
        <v>57</v>
      </c>
      <c r="E55" s="19" t="str">
        <f>VLOOKUP(D55,Таблица1[],3,0)</f>
        <v>Carpets and other textile floor coverings</v>
      </c>
      <c r="F55" s="1">
        <v>938918.28</v>
      </c>
      <c r="G55" s="1">
        <v>869570</v>
      </c>
      <c r="H55" s="1">
        <v>69348.280000000013</v>
      </c>
      <c r="I55" s="1">
        <v>800221.72</v>
      </c>
      <c r="J55" s="1">
        <v>69348.280000000013</v>
      </c>
      <c r="K55" s="1">
        <v>13878.6414</v>
      </c>
      <c r="L55" s="1">
        <v>0.20012956918325869</v>
      </c>
      <c r="M55" s="1">
        <v>0</v>
      </c>
      <c r="N55" s="1">
        <v>0</v>
      </c>
      <c r="O55" s="1">
        <v>13878.6414</v>
      </c>
    </row>
    <row r="56" spans="3:15" x14ac:dyDescent="0.3">
      <c r="C56" t="s">
        <v>46</v>
      </c>
      <c r="D56" s="19">
        <f t="shared" si="0"/>
        <v>59</v>
      </c>
      <c r="E56" s="19" t="str">
        <f>VLOOKUP(D56,Таблица1[],3,0)</f>
        <v>Impregnated, coated, covered or laminated textile fabrics; textile articles of a kind suitable for industrial use</v>
      </c>
      <c r="F56" s="1">
        <v>797708.57</v>
      </c>
      <c r="G56" s="1">
        <v>19530</v>
      </c>
      <c r="H56" s="1">
        <v>778178.57</v>
      </c>
      <c r="I56" s="1">
        <v>-758648.57</v>
      </c>
      <c r="J56" s="1">
        <v>630162.88</v>
      </c>
      <c r="K56" s="1">
        <v>146766.11919999999</v>
      </c>
      <c r="L56" s="1">
        <v>0.23290187959024181</v>
      </c>
      <c r="M56" s="1">
        <v>17277.830699999999</v>
      </c>
      <c r="N56" s="1">
        <v>0</v>
      </c>
      <c r="O56" s="1">
        <v>129488.2887</v>
      </c>
    </row>
    <row r="57" spans="3:15" x14ac:dyDescent="0.3">
      <c r="C57" t="s">
        <v>76</v>
      </c>
      <c r="D57" s="19">
        <f t="shared" si="0"/>
        <v>58</v>
      </c>
      <c r="E57" s="19" t="str">
        <f>VLOOKUP(D57,Таблица1[],3,0)</f>
        <v>Special woven fabrics; tufted textile fabrics; lace; tapestries; trimmings; embroidery</v>
      </c>
      <c r="F57" s="1">
        <v>785881.07</v>
      </c>
      <c r="G57" s="1">
        <v>21517.279999999999</v>
      </c>
      <c r="H57" s="1">
        <v>764363.78999999969</v>
      </c>
      <c r="I57" s="1">
        <v>-742846.50999999978</v>
      </c>
      <c r="J57" s="1">
        <v>123198.35</v>
      </c>
      <c r="K57" s="1">
        <v>35341.102200000001</v>
      </c>
      <c r="L57" s="1">
        <v>0.28686343770026151</v>
      </c>
      <c r="M57" s="1">
        <v>8913.0110000000004</v>
      </c>
      <c r="N57" s="1">
        <v>0</v>
      </c>
      <c r="O57" s="1">
        <v>26428.091400000001</v>
      </c>
    </row>
    <row r="58" spans="3:15" x14ac:dyDescent="0.3">
      <c r="C58" t="s">
        <v>36</v>
      </c>
      <c r="D58" s="19">
        <f t="shared" si="0"/>
        <v>61</v>
      </c>
      <c r="E58" s="19" t="str">
        <f>VLOOKUP(D58,Таблица1[],3,0)</f>
        <v>Articles of apparel and clothing accessories, knitted or crocheted</v>
      </c>
      <c r="F58" s="1">
        <v>639177.96</v>
      </c>
      <c r="G58" s="1">
        <v>573999.14</v>
      </c>
      <c r="H58" s="1">
        <v>65178.82</v>
      </c>
      <c r="I58" s="1">
        <v>508820.32</v>
      </c>
      <c r="J58" s="1">
        <v>62908.3</v>
      </c>
      <c r="K58" s="1">
        <v>14153.012199999999</v>
      </c>
      <c r="L58" s="1">
        <v>0.22497845594301549</v>
      </c>
      <c r="M58" s="1">
        <v>1308.9186</v>
      </c>
      <c r="N58" s="1">
        <v>0</v>
      </c>
      <c r="O58" s="1">
        <v>12844.0936</v>
      </c>
    </row>
    <row r="59" spans="3:15" x14ac:dyDescent="0.3">
      <c r="C59" t="s">
        <v>30</v>
      </c>
      <c r="D59" s="19">
        <f t="shared" si="0"/>
        <v>69</v>
      </c>
      <c r="E59" s="19" t="str">
        <f>VLOOKUP(D59,Таблица1[],3,0)</f>
        <v>Ceramic products</v>
      </c>
      <c r="F59" s="1">
        <v>631840.5</v>
      </c>
      <c r="G59" s="1">
        <v>59860</v>
      </c>
      <c r="H59" s="1">
        <v>571980.5</v>
      </c>
      <c r="I59" s="1">
        <v>-512120.5</v>
      </c>
      <c r="J59" s="1">
        <v>571980.5</v>
      </c>
      <c r="K59" s="1">
        <v>131454.8602</v>
      </c>
      <c r="L59" s="1">
        <v>0.2298240240707507</v>
      </c>
      <c r="M59" s="1">
        <v>14216.2325</v>
      </c>
      <c r="N59" s="1">
        <v>0</v>
      </c>
      <c r="O59" s="1">
        <v>117238.6278</v>
      </c>
    </row>
    <row r="60" spans="3:15" x14ac:dyDescent="0.3">
      <c r="C60" t="s">
        <v>26</v>
      </c>
      <c r="D60" s="19">
        <f t="shared" si="0"/>
        <v>20</v>
      </c>
      <c r="E60" s="19" t="str">
        <f>VLOOKUP(D60,Таблица1[],3,0)</f>
        <v>Preparations of vegetables, fruit, nuts or other parts of plants</v>
      </c>
      <c r="F60" s="1">
        <v>510000</v>
      </c>
      <c r="G60" s="1">
        <v>510000</v>
      </c>
      <c r="H60" s="1">
        <v>0</v>
      </c>
      <c r="I60" s="1">
        <v>510000</v>
      </c>
      <c r="J60" s="1">
        <v>0</v>
      </c>
      <c r="K60" s="1">
        <v>0</v>
      </c>
      <c r="L60" s="1" t="s">
        <v>96</v>
      </c>
      <c r="M60" s="1">
        <v>0</v>
      </c>
      <c r="N60" s="1">
        <v>0</v>
      </c>
      <c r="O60" s="1">
        <v>0</v>
      </c>
    </row>
    <row r="61" spans="3:15" x14ac:dyDescent="0.3">
      <c r="C61" t="s">
        <v>65</v>
      </c>
      <c r="D61" s="19">
        <f t="shared" si="0"/>
        <v>96</v>
      </c>
      <c r="E61" s="19" t="str">
        <f>VLOOKUP(D61,Таблица1[],3,0)</f>
        <v>Miscellaneous manufactured articles</v>
      </c>
      <c r="F61" s="1">
        <v>488794.79</v>
      </c>
      <c r="G61" s="1">
        <v>59020.74</v>
      </c>
      <c r="H61" s="1">
        <v>429774.05</v>
      </c>
      <c r="I61" s="1">
        <v>-370753.31000000011</v>
      </c>
      <c r="J61" s="1">
        <v>301950.18000000011</v>
      </c>
      <c r="K61" s="1">
        <v>71270.867800000007</v>
      </c>
      <c r="L61" s="1">
        <v>0.23603518898382511</v>
      </c>
      <c r="M61" s="1">
        <v>9074.1332000000002</v>
      </c>
      <c r="N61" s="1">
        <v>0</v>
      </c>
      <c r="O61" s="1">
        <v>62196.735400000012</v>
      </c>
    </row>
    <row r="62" spans="3:15" x14ac:dyDescent="0.3">
      <c r="C62" t="s">
        <v>49</v>
      </c>
      <c r="D62" s="19">
        <f t="shared" si="0"/>
        <v>64</v>
      </c>
      <c r="E62" s="19" t="str">
        <f>VLOOKUP(D62,Таблица1[],3,0)</f>
        <v>Footwear, gaiters and the like; parts of such articles</v>
      </c>
      <c r="F62" s="1">
        <v>454883.38</v>
      </c>
      <c r="G62" s="1">
        <v>25130</v>
      </c>
      <c r="H62" s="1">
        <v>429753.38</v>
      </c>
      <c r="I62" s="1">
        <v>-404623.38</v>
      </c>
      <c r="J62" s="1">
        <v>429753.37999999989</v>
      </c>
      <c r="K62" s="1">
        <v>88385.347899999993</v>
      </c>
      <c r="L62" s="1">
        <v>0.20566527690835151</v>
      </c>
      <c r="M62" s="1">
        <v>2028.8137999999999</v>
      </c>
      <c r="N62" s="1">
        <v>0</v>
      </c>
      <c r="O62" s="1">
        <v>86356.534000000014</v>
      </c>
    </row>
    <row r="63" spans="3:15" x14ac:dyDescent="0.3">
      <c r="C63" t="s">
        <v>41</v>
      </c>
      <c r="D63" s="19">
        <f t="shared" si="0"/>
        <v>11</v>
      </c>
      <c r="E63" s="19" t="str">
        <f>VLOOKUP(D63,Таблица1[],3,0)</f>
        <v>Products of the milling industry; malt; starches; inulin; wheat gluten</v>
      </c>
      <c r="F63" s="1">
        <v>451595.94000000012</v>
      </c>
      <c r="G63" s="1">
        <v>62330</v>
      </c>
      <c r="H63" s="1">
        <v>389265.94000000012</v>
      </c>
      <c r="I63" s="1">
        <v>-326935.94000000012</v>
      </c>
      <c r="J63" s="1">
        <v>389265.94000000012</v>
      </c>
      <c r="K63" s="1">
        <v>109960.53509999999</v>
      </c>
      <c r="L63" s="1">
        <v>0.28248177865240398</v>
      </c>
      <c r="M63" s="1">
        <v>26752.490099999999</v>
      </c>
      <c r="N63" s="1">
        <v>0</v>
      </c>
      <c r="O63" s="1">
        <v>83208.045100000018</v>
      </c>
    </row>
    <row r="64" spans="3:15" x14ac:dyDescent="0.3">
      <c r="C64" t="s">
        <v>85</v>
      </c>
      <c r="D64" s="19">
        <f t="shared" si="0"/>
        <v>43</v>
      </c>
      <c r="E64" s="19" t="str">
        <f>VLOOKUP(D64,Таблица1[],3,0)</f>
        <v>Furskins and artificial fur; manufactures thereof</v>
      </c>
      <c r="F64" s="1">
        <v>406193.32000000012</v>
      </c>
      <c r="G64" s="1">
        <v>0</v>
      </c>
      <c r="H64" s="1">
        <v>406193.32</v>
      </c>
      <c r="I64" s="1">
        <v>-406193.32</v>
      </c>
      <c r="J64" s="1">
        <v>118502.99</v>
      </c>
      <c r="K64" s="1">
        <v>29757.324400000001</v>
      </c>
      <c r="L64" s="1">
        <v>0.25111032557068819</v>
      </c>
      <c r="M64" s="1">
        <v>5062.3472000000002</v>
      </c>
      <c r="N64" s="1">
        <v>0</v>
      </c>
      <c r="O64" s="1">
        <v>24694.9771</v>
      </c>
    </row>
    <row r="65" spans="3:15" x14ac:dyDescent="0.3">
      <c r="C65" t="s">
        <v>90</v>
      </c>
      <c r="D65" s="19">
        <f t="shared" si="0"/>
        <v>37</v>
      </c>
      <c r="E65" s="19" t="str">
        <f>VLOOKUP(D65,Таблица1[],3,0)</f>
        <v>Photographic or cinematographic goods</v>
      </c>
      <c r="F65" s="1">
        <v>378972.71</v>
      </c>
      <c r="G65" s="1">
        <v>0</v>
      </c>
      <c r="H65" s="1">
        <v>378972.71</v>
      </c>
      <c r="I65" s="1">
        <v>-378972.71</v>
      </c>
      <c r="J65" s="1">
        <v>378972.71</v>
      </c>
      <c r="K65" s="1">
        <v>84993.213900000002</v>
      </c>
      <c r="L65" s="1">
        <v>0.22427264986969639</v>
      </c>
      <c r="M65" s="1">
        <v>7659.404700000001</v>
      </c>
      <c r="N65" s="1">
        <v>0</v>
      </c>
      <c r="O65" s="1">
        <v>77333.809699999998</v>
      </c>
    </row>
    <row r="66" spans="3:15" x14ac:dyDescent="0.3">
      <c r="C66" t="s">
        <v>51</v>
      </c>
      <c r="D66" s="19">
        <f t="shared" si="0"/>
        <v>52</v>
      </c>
      <c r="E66" s="19" t="str">
        <f>VLOOKUP(D66,Таблица1[],3,0)</f>
        <v>Cotton</v>
      </c>
      <c r="F66" s="1">
        <v>374169.37</v>
      </c>
      <c r="G66" s="1">
        <v>11400</v>
      </c>
      <c r="H66" s="1">
        <v>362769.37</v>
      </c>
      <c r="I66" s="1">
        <v>-351369.37</v>
      </c>
      <c r="J66" s="1">
        <v>0</v>
      </c>
      <c r="K66" s="1">
        <v>0</v>
      </c>
      <c r="L66" s="1" t="s">
        <v>96</v>
      </c>
      <c r="M66" s="1">
        <v>0</v>
      </c>
      <c r="N66" s="1">
        <v>0</v>
      </c>
      <c r="O66" s="1">
        <v>0</v>
      </c>
    </row>
    <row r="67" spans="3:15" x14ac:dyDescent="0.3">
      <c r="C67" t="s">
        <v>40</v>
      </c>
      <c r="D67" s="19">
        <f t="shared" ref="D67:D97" si="1">VALUE(MID(C67,1,2))</f>
        <v>16</v>
      </c>
      <c r="E67" s="19" t="str">
        <f>VLOOKUP(D67,Таблица1[],3,0)</f>
        <v>Preparations of meat, of fish or of crustaceans, molluscs or other aquatic invertebrates</v>
      </c>
      <c r="F67" s="1">
        <v>349824.02</v>
      </c>
      <c r="G67" s="1">
        <v>0</v>
      </c>
      <c r="H67" s="1">
        <v>349824.02</v>
      </c>
      <c r="I67" s="1">
        <v>-349824.02</v>
      </c>
      <c r="J67" s="1">
        <v>349824.02</v>
      </c>
      <c r="K67" s="1">
        <v>95605.269899999999</v>
      </c>
      <c r="L67" s="1">
        <v>0.27329532689036051</v>
      </c>
      <c r="M67" s="1">
        <v>21366.813399999999</v>
      </c>
      <c r="N67" s="1">
        <v>0</v>
      </c>
      <c r="O67" s="1">
        <v>74238.4565</v>
      </c>
    </row>
    <row r="68" spans="3:15" x14ac:dyDescent="0.3">
      <c r="C68" t="s">
        <v>33</v>
      </c>
      <c r="D68" s="19">
        <f t="shared" si="1"/>
        <v>76</v>
      </c>
      <c r="E68" s="19" t="str">
        <f>VLOOKUP(D68,Таблица1[],3,0)</f>
        <v>Aluminium and articles thereof</v>
      </c>
      <c r="F68" s="1">
        <v>270356.74</v>
      </c>
      <c r="G68" s="1">
        <v>65380</v>
      </c>
      <c r="H68" s="1">
        <v>204976.74</v>
      </c>
      <c r="I68" s="1">
        <v>-139596.74</v>
      </c>
      <c r="J68" s="1">
        <v>199460.91</v>
      </c>
      <c r="K68" s="1">
        <v>39893.614200000011</v>
      </c>
      <c r="L68" s="1">
        <v>0.20000718035428611</v>
      </c>
      <c r="M68" s="1">
        <v>1.4486000000000001</v>
      </c>
      <c r="N68" s="1">
        <v>0</v>
      </c>
      <c r="O68" s="1">
        <v>39892.1656</v>
      </c>
    </row>
    <row r="69" spans="3:15" x14ac:dyDescent="0.3">
      <c r="C69" t="s">
        <v>50</v>
      </c>
      <c r="D69" s="19">
        <f t="shared" si="1"/>
        <v>54</v>
      </c>
      <c r="E69" s="19" t="str">
        <f>VLOOKUP(D69,Таблица1[],3,0)</f>
        <v>Sewing thread of man-made filaments, whether or not put up for retail sale</v>
      </c>
      <c r="F69" s="1">
        <v>184238</v>
      </c>
      <c r="G69" s="1">
        <v>17019.47</v>
      </c>
      <c r="H69" s="1">
        <v>167218.53</v>
      </c>
      <c r="I69" s="1">
        <v>-150199.06</v>
      </c>
      <c r="J69" s="1">
        <v>0</v>
      </c>
      <c r="K69" s="1">
        <v>0</v>
      </c>
      <c r="L69" s="1" t="s">
        <v>96</v>
      </c>
      <c r="M69" s="1">
        <v>0</v>
      </c>
      <c r="N69" s="1">
        <v>0</v>
      </c>
      <c r="O69" s="1">
        <v>0</v>
      </c>
    </row>
    <row r="70" spans="3:15" x14ac:dyDescent="0.3">
      <c r="C70" t="s">
        <v>95</v>
      </c>
      <c r="D70" s="19">
        <f t="shared" si="1"/>
        <v>97</v>
      </c>
      <c r="E70" s="19" t="str">
        <f>VLOOKUP(D70,Таблица1[],3,0)</f>
        <v>Works of art, collectors’ pieces, and antiques</v>
      </c>
      <c r="F70" s="1">
        <v>116247.74</v>
      </c>
      <c r="G70" s="1">
        <v>400</v>
      </c>
      <c r="H70" s="1">
        <v>115847.74</v>
      </c>
      <c r="I70" s="1">
        <v>-115447.74</v>
      </c>
      <c r="J70" s="1">
        <v>1464.37</v>
      </c>
      <c r="K70" s="1">
        <v>292.86799999999999</v>
      </c>
      <c r="L70" s="1">
        <v>0.19999590267487041</v>
      </c>
      <c r="M70" s="1">
        <v>0</v>
      </c>
      <c r="N70" s="1">
        <v>0</v>
      </c>
      <c r="O70" s="1">
        <v>292.86799999999999</v>
      </c>
    </row>
    <row r="71" spans="3:15" x14ac:dyDescent="0.3">
      <c r="C71" t="s">
        <v>63</v>
      </c>
      <c r="D71" s="19">
        <f t="shared" si="1"/>
        <v>41</v>
      </c>
      <c r="E71" s="19" t="str">
        <f>VLOOKUP(D71,Таблица1[],3,0)</f>
        <v>Raw hides and skins (other than furskins) and leather</v>
      </c>
      <c r="F71" s="1">
        <v>113269.56</v>
      </c>
      <c r="G71" s="1">
        <v>0</v>
      </c>
      <c r="H71" s="1">
        <v>113269.56</v>
      </c>
      <c r="I71" s="1">
        <v>-113269.56</v>
      </c>
      <c r="J71" s="1">
        <v>762.40000000000009</v>
      </c>
      <c r="K71" s="1">
        <v>179.9254</v>
      </c>
      <c r="L71" s="1">
        <v>0.23599868835257079</v>
      </c>
      <c r="M71" s="1">
        <v>22.872199999999999</v>
      </c>
      <c r="N71" s="1">
        <v>0</v>
      </c>
      <c r="O71" s="1">
        <v>157.05330000000001</v>
      </c>
    </row>
    <row r="72" spans="3:15" x14ac:dyDescent="0.3">
      <c r="C72" t="s">
        <v>81</v>
      </c>
      <c r="D72" s="19">
        <f t="shared" si="1"/>
        <v>42</v>
      </c>
      <c r="E72" s="19" t="str">
        <f>VLOOKUP(D72,Таблица1[],3,0)</f>
        <v>Articles of leather; saddlery and harness; travel goods, handbags and similar containers; articles of animal gut (other than silk-worm gut)</v>
      </c>
      <c r="F72" s="1">
        <v>66306.27</v>
      </c>
      <c r="G72" s="1">
        <v>57184.56</v>
      </c>
      <c r="H72" s="1">
        <v>9121.7099999999991</v>
      </c>
      <c r="I72" s="1">
        <v>48062.85</v>
      </c>
      <c r="J72" s="1">
        <v>9121.7099999999991</v>
      </c>
      <c r="K72" s="1">
        <v>2507.2909</v>
      </c>
      <c r="L72" s="1">
        <v>0.27487070954897708</v>
      </c>
      <c r="M72" s="1">
        <v>569.08969999999999</v>
      </c>
      <c r="N72" s="1">
        <v>0</v>
      </c>
      <c r="O72" s="1">
        <v>1938.2014999999999</v>
      </c>
    </row>
    <row r="73" spans="3:15" x14ac:dyDescent="0.3">
      <c r="C73" t="s">
        <v>97</v>
      </c>
      <c r="D73" s="19">
        <f t="shared" si="1"/>
        <v>14</v>
      </c>
      <c r="E73" s="19" t="str">
        <f>VLOOKUP(D73,Таблица1[],3,0)</f>
        <v>Vegetable plaiting materials; vegetable products not elsewhere specified or included</v>
      </c>
      <c r="F73" s="1">
        <v>62850</v>
      </c>
      <c r="G73" s="1">
        <v>62850</v>
      </c>
      <c r="H73" s="1">
        <v>0</v>
      </c>
      <c r="I73" s="1">
        <v>62850</v>
      </c>
      <c r="J73" s="1">
        <v>0</v>
      </c>
      <c r="K73" s="1">
        <v>0</v>
      </c>
      <c r="L73" s="1" t="s">
        <v>96</v>
      </c>
      <c r="M73" s="1">
        <v>0</v>
      </c>
      <c r="N73" s="1">
        <v>0</v>
      </c>
      <c r="O73" s="1">
        <v>0</v>
      </c>
    </row>
    <row r="74" spans="3:15" x14ac:dyDescent="0.3">
      <c r="C74" t="s">
        <v>75</v>
      </c>
      <c r="D74" s="19">
        <f t="shared" si="1"/>
        <v>6</v>
      </c>
      <c r="E74" s="19" t="str">
        <f>VLOOKUP(D74,Таблица1[],3,0)</f>
        <v>Live trees and other plants; bulbs, roots and the like; cut flowers and ornamental foliage</v>
      </c>
      <c r="F74" s="1">
        <v>62677.66</v>
      </c>
      <c r="G74" s="1">
        <v>0</v>
      </c>
      <c r="H74" s="1">
        <v>62677.66</v>
      </c>
      <c r="I74" s="1">
        <v>-62677.66</v>
      </c>
      <c r="J74" s="1">
        <v>62677.66</v>
      </c>
      <c r="K74" s="1">
        <v>13964.9478</v>
      </c>
      <c r="L74" s="1">
        <v>0.22280582587161041</v>
      </c>
      <c r="M74" s="1">
        <v>1191.2025000000001</v>
      </c>
      <c r="N74" s="1">
        <v>0</v>
      </c>
      <c r="O74" s="1">
        <v>12773.7453</v>
      </c>
    </row>
    <row r="75" spans="3:15" x14ac:dyDescent="0.3">
      <c r="C75" t="s">
        <v>82</v>
      </c>
      <c r="D75" s="19">
        <f t="shared" si="1"/>
        <v>13</v>
      </c>
      <c r="E75" s="19" t="str">
        <f>VLOOKUP(D75,Таблица1[],3,0)</f>
        <v>Lac; gums, resins and other vegetable saps and extracts</v>
      </c>
      <c r="F75" s="1">
        <v>46612.84</v>
      </c>
      <c r="G75" s="1">
        <v>0</v>
      </c>
      <c r="H75" s="1">
        <v>46612.84</v>
      </c>
      <c r="I75" s="1">
        <v>-46612.84</v>
      </c>
      <c r="J75" s="1">
        <v>46612.84</v>
      </c>
      <c r="K75" s="1">
        <v>9322.6013000000003</v>
      </c>
      <c r="L75" s="1">
        <v>0.2000007143954326</v>
      </c>
      <c r="M75" s="1">
        <v>0</v>
      </c>
      <c r="N75" s="1">
        <v>0</v>
      </c>
      <c r="O75" s="1">
        <v>9322.6013000000003</v>
      </c>
    </row>
    <row r="76" spans="3:15" x14ac:dyDescent="0.3">
      <c r="C76" t="s">
        <v>73</v>
      </c>
      <c r="D76" s="19">
        <f t="shared" si="1"/>
        <v>88</v>
      </c>
      <c r="E76" s="19" t="str">
        <f>VLOOKUP(D76,Таблица1[],3,0)</f>
        <v>Aircraft, spacecraft, and parts thereof</v>
      </c>
      <c r="F76" s="1">
        <v>42520</v>
      </c>
      <c r="G76" s="1">
        <v>42520</v>
      </c>
      <c r="H76" s="1">
        <v>0</v>
      </c>
      <c r="I76" s="1">
        <v>42520</v>
      </c>
      <c r="J76" s="1">
        <v>0</v>
      </c>
      <c r="K76" s="1">
        <v>0</v>
      </c>
      <c r="L76" s="1" t="s">
        <v>96</v>
      </c>
      <c r="M76" s="1">
        <v>0</v>
      </c>
      <c r="N76" s="1">
        <v>0</v>
      </c>
      <c r="O76" s="1">
        <v>0</v>
      </c>
    </row>
    <row r="77" spans="3:15" x14ac:dyDescent="0.3">
      <c r="C77" t="s">
        <v>83</v>
      </c>
      <c r="D77" s="19">
        <f t="shared" si="1"/>
        <v>81</v>
      </c>
      <c r="E77" s="19" t="str">
        <f>VLOOKUP(D77,Таблица1[],3,0)</f>
        <v>Other base metals; cermets; articles thereof</v>
      </c>
      <c r="F77" s="1">
        <v>36670</v>
      </c>
      <c r="G77" s="1">
        <v>36670</v>
      </c>
      <c r="H77" s="1">
        <v>0</v>
      </c>
      <c r="I77" s="1">
        <v>36670</v>
      </c>
      <c r="J77" s="1">
        <v>0</v>
      </c>
      <c r="K77" s="1">
        <v>0</v>
      </c>
      <c r="L77" s="1" t="s">
        <v>96</v>
      </c>
      <c r="M77" s="1">
        <v>0</v>
      </c>
      <c r="N77" s="1">
        <v>0</v>
      </c>
      <c r="O77" s="1">
        <v>0</v>
      </c>
    </row>
    <row r="78" spans="3:15" x14ac:dyDescent="0.3">
      <c r="C78" t="s">
        <v>19</v>
      </c>
      <c r="D78" s="19">
        <f t="shared" si="1"/>
        <v>15</v>
      </c>
      <c r="E78" s="19" t="str">
        <f>VLOOKUP(D78,Таблица1[],3,0)</f>
        <v>Animal or vegetable fats and oils and their cleavage products; prepared edible fats; animal or vegetable waxes</v>
      </c>
      <c r="F78" s="1">
        <v>31238.28</v>
      </c>
      <c r="G78" s="1">
        <v>25090</v>
      </c>
      <c r="H78" s="1">
        <v>6148.28</v>
      </c>
      <c r="I78" s="1">
        <v>18941.72</v>
      </c>
      <c r="J78" s="1">
        <v>6148.2800000000016</v>
      </c>
      <c r="K78" s="1">
        <v>1762.1741</v>
      </c>
      <c r="L78" s="1">
        <v>0.28661253228545219</v>
      </c>
      <c r="M78" s="1">
        <v>444.24430000000012</v>
      </c>
      <c r="N78" s="1">
        <v>0</v>
      </c>
      <c r="O78" s="1">
        <v>1317.9296999999999</v>
      </c>
    </row>
    <row r="79" spans="3:15" x14ac:dyDescent="0.3">
      <c r="C79" t="s">
        <v>52</v>
      </c>
      <c r="D79" s="19">
        <f t="shared" si="1"/>
        <v>26</v>
      </c>
      <c r="E79" s="19" t="str">
        <f>VLOOKUP(D79,Таблица1[],3,0)</f>
        <v>Ores, slag and ash</v>
      </c>
      <c r="F79" s="1">
        <v>27334.84</v>
      </c>
      <c r="G79" s="1">
        <v>12660.6</v>
      </c>
      <c r="H79" s="1">
        <v>14674.24</v>
      </c>
      <c r="I79" s="1">
        <v>-2013.639999999999</v>
      </c>
      <c r="J79" s="1">
        <v>14674.24</v>
      </c>
      <c r="K79" s="1">
        <v>2934.8292000000001</v>
      </c>
      <c r="L79" s="1">
        <v>0.1999987188433609</v>
      </c>
      <c r="M79" s="1">
        <v>0</v>
      </c>
      <c r="N79" s="1">
        <v>0</v>
      </c>
      <c r="O79" s="1">
        <v>2934.8292000000001</v>
      </c>
    </row>
    <row r="80" spans="3:15" x14ac:dyDescent="0.3">
      <c r="C80" t="s">
        <v>80</v>
      </c>
      <c r="D80" s="19">
        <f t="shared" si="1"/>
        <v>66</v>
      </c>
      <c r="E80" s="19" t="str">
        <f>VLOOKUP(D80,Таблица1[],3,0)</f>
        <v>Umbrellas, sun umbrellas, walking-sticks, seat-sticks, whips, riding-crops and parts thereof</v>
      </c>
      <c r="F80" s="1">
        <v>18033.66</v>
      </c>
      <c r="G80" s="1">
        <v>16900</v>
      </c>
      <c r="H80" s="1">
        <v>1133.6600000000001</v>
      </c>
      <c r="I80" s="1">
        <v>15766.34</v>
      </c>
      <c r="J80" s="1">
        <v>1133.6600000000001</v>
      </c>
      <c r="K80" s="1">
        <v>362.76850000000002</v>
      </c>
      <c r="L80" s="1">
        <v>0.31999761833353912</v>
      </c>
      <c r="M80" s="1">
        <v>113.3653</v>
      </c>
      <c r="N80" s="1">
        <v>0</v>
      </c>
      <c r="O80" s="1">
        <v>249.4032</v>
      </c>
    </row>
    <row r="81" spans="3:15" x14ac:dyDescent="0.3">
      <c r="C81" t="s">
        <v>84</v>
      </c>
      <c r="D81" s="19">
        <f t="shared" si="1"/>
        <v>65</v>
      </c>
      <c r="E81" s="19" t="str">
        <f>VLOOKUP(D81,Таблица1[],3,0)</f>
        <v>Headgear and parts thereof</v>
      </c>
      <c r="F81" s="1">
        <v>16571.98</v>
      </c>
      <c r="G81" s="1">
        <v>10</v>
      </c>
      <c r="H81" s="1">
        <v>16561.98</v>
      </c>
      <c r="I81" s="1">
        <v>-16551.98</v>
      </c>
      <c r="J81" s="1">
        <v>16561.98</v>
      </c>
      <c r="K81" s="1">
        <v>3575.7419</v>
      </c>
      <c r="L81" s="1">
        <v>0.21590062903106991</v>
      </c>
      <c r="M81" s="1">
        <v>219.6618</v>
      </c>
      <c r="N81" s="1">
        <v>0</v>
      </c>
      <c r="O81" s="1">
        <v>3356.08</v>
      </c>
    </row>
    <row r="82" spans="3:15" x14ac:dyDescent="0.3">
      <c r="C82" t="s">
        <v>23</v>
      </c>
      <c r="D82" s="19">
        <f t="shared" si="1"/>
        <v>7</v>
      </c>
      <c r="E82" s="19" t="str">
        <f>VLOOKUP(D82,Таблица1[],3,0)</f>
        <v>Edible vegetables and certain roots and tubers</v>
      </c>
      <c r="F82" s="1">
        <v>14960</v>
      </c>
      <c r="G82" s="1">
        <v>0</v>
      </c>
      <c r="H82" s="1">
        <v>14960</v>
      </c>
      <c r="I82" s="1">
        <v>-14960</v>
      </c>
      <c r="J82" s="1">
        <v>14960</v>
      </c>
      <c r="K82" s="1">
        <v>2991.9445999999998</v>
      </c>
      <c r="L82" s="1">
        <v>0.1999962967914439</v>
      </c>
      <c r="M82" s="1">
        <v>0</v>
      </c>
      <c r="N82" s="1">
        <v>0</v>
      </c>
      <c r="O82" s="1">
        <v>2991.9445999999998</v>
      </c>
    </row>
    <row r="83" spans="3:15" x14ac:dyDescent="0.3">
      <c r="C83" t="s">
        <v>72</v>
      </c>
      <c r="D83" s="19">
        <f t="shared" si="1"/>
        <v>76</v>
      </c>
      <c r="E83" s="19" t="str">
        <f>VLOOKUP(D83,Таблица1[],3,0)</f>
        <v>Aluminium and articles thereof</v>
      </c>
      <c r="F83" s="1">
        <v>4693.8</v>
      </c>
      <c r="G83" s="1">
        <v>130</v>
      </c>
      <c r="H83" s="1">
        <v>4563.8</v>
      </c>
      <c r="I83" s="1">
        <v>-4433.8</v>
      </c>
      <c r="J83" s="1">
        <v>795.07</v>
      </c>
      <c r="K83" s="1">
        <v>159.01339999999999</v>
      </c>
      <c r="L83" s="1">
        <v>0.19999924534946609</v>
      </c>
      <c r="M83" s="1">
        <v>0</v>
      </c>
      <c r="N83" s="1">
        <v>0</v>
      </c>
      <c r="O83" s="1">
        <v>159.01339999999999</v>
      </c>
    </row>
    <row r="84" spans="3:15" x14ac:dyDescent="0.3">
      <c r="C84" t="s">
        <v>92</v>
      </c>
      <c r="D84" s="19">
        <f t="shared" si="1"/>
        <v>46</v>
      </c>
      <c r="E84" s="19" t="str">
        <f>VLOOKUP(D84,Таблица1[],3,0)</f>
        <v>Manufactures of straw, of esparto or of other plaiting materials; basketware and wickerwork</v>
      </c>
      <c r="F84" s="1">
        <v>2938.43</v>
      </c>
      <c r="G84" s="1">
        <v>0</v>
      </c>
      <c r="H84" s="1">
        <v>2938.43</v>
      </c>
      <c r="I84" s="1">
        <v>-2938.43</v>
      </c>
      <c r="J84" s="1">
        <v>2938.43</v>
      </c>
      <c r="K84" s="1">
        <v>747.98490000000004</v>
      </c>
      <c r="L84" s="1">
        <v>0.25455256718723951</v>
      </c>
      <c r="M84" s="1">
        <v>133.5805</v>
      </c>
      <c r="N84" s="1">
        <v>0</v>
      </c>
      <c r="O84" s="1">
        <v>614.40440000000001</v>
      </c>
    </row>
    <row r="85" spans="3:15" x14ac:dyDescent="0.3">
      <c r="C85" t="s">
        <v>88</v>
      </c>
      <c r="D85" s="19">
        <f t="shared" si="1"/>
        <v>91</v>
      </c>
      <c r="E85" s="19" t="str">
        <f>VLOOKUP(D85,Таблица1[],3,0)</f>
        <v>Clocks and watches and parts thereof</v>
      </c>
      <c r="F85" s="1">
        <v>1550.13</v>
      </c>
      <c r="G85" s="1">
        <v>0</v>
      </c>
      <c r="H85" s="1">
        <v>1550.13</v>
      </c>
      <c r="I85" s="1">
        <v>-1550.13</v>
      </c>
      <c r="J85" s="1">
        <v>1550.13</v>
      </c>
      <c r="K85" s="1">
        <v>375.66239999999999</v>
      </c>
      <c r="L85" s="1">
        <v>0.24234251320856959</v>
      </c>
      <c r="M85" s="1">
        <v>54.696399999999997</v>
      </c>
      <c r="N85" s="1">
        <v>0</v>
      </c>
      <c r="O85" s="1">
        <v>320.96600000000001</v>
      </c>
    </row>
    <row r="86" spans="3:15" x14ac:dyDescent="0.3">
      <c r="C86" t="s">
        <v>77</v>
      </c>
      <c r="D86" s="19">
        <f t="shared" si="1"/>
        <v>45</v>
      </c>
      <c r="E86" s="19" t="str">
        <f>VLOOKUP(D86,Таблица1[],3,0)</f>
        <v>Cork and articles of cork</v>
      </c>
      <c r="F86" s="1">
        <v>1168.44</v>
      </c>
      <c r="G86" s="1">
        <v>710</v>
      </c>
      <c r="H86" s="1">
        <v>458.43999999999988</v>
      </c>
      <c r="I86" s="1">
        <v>251.56000000000009</v>
      </c>
      <c r="J86" s="1">
        <v>458.44</v>
      </c>
      <c r="K86" s="1">
        <v>116.845</v>
      </c>
      <c r="L86" s="1">
        <v>0.25487522903760579</v>
      </c>
      <c r="M86" s="1">
        <v>20.9636</v>
      </c>
      <c r="N86" s="1">
        <v>0</v>
      </c>
      <c r="O86" s="1">
        <v>95.881400000000014</v>
      </c>
    </row>
    <row r="87" spans="3:15" x14ac:dyDescent="0.3">
      <c r="C87" t="s">
        <v>78</v>
      </c>
      <c r="D87" s="19">
        <f t="shared" si="1"/>
        <v>71</v>
      </c>
      <c r="E87" s="19" t="str">
        <f>VLOOKUP(D87,Таблица1[],3,0)</f>
        <v>Natural or cultured pearls, precious or semi-precious stones, precious metals, metals clad with precious metal, and articles thereof; imitation jewellery; coin</v>
      </c>
      <c r="F87" s="1">
        <v>122.07</v>
      </c>
      <c r="G87" s="1">
        <v>100</v>
      </c>
      <c r="H87" s="1">
        <v>22.07</v>
      </c>
      <c r="I87" s="1">
        <v>77.930000000000007</v>
      </c>
      <c r="J87" s="1">
        <v>22.07</v>
      </c>
      <c r="K87" s="1">
        <v>7.0618999999999996</v>
      </c>
      <c r="L87" s="1">
        <v>0.31997734481196188</v>
      </c>
      <c r="M87" s="1">
        <v>2.2069000000000001</v>
      </c>
      <c r="N87" s="1">
        <v>0</v>
      </c>
      <c r="O87" s="1">
        <v>4.8551000000000002</v>
      </c>
    </row>
    <row r="88" spans="3:15" x14ac:dyDescent="0.3">
      <c r="C88" t="s">
        <v>68</v>
      </c>
      <c r="D88" s="19">
        <f t="shared" si="1"/>
        <v>36</v>
      </c>
      <c r="E88" s="19" t="str">
        <f>VLOOKUP(D88,Таблица1[],3,0)</f>
        <v>Explosives; pyrotechnic products; matches; pyrophoric alloys; certain combustible preparations</v>
      </c>
      <c r="F88" s="1">
        <v>81.95</v>
      </c>
      <c r="G88" s="1">
        <v>0</v>
      </c>
      <c r="H88" s="1">
        <v>81.95</v>
      </c>
      <c r="I88" s="1">
        <v>-81.95</v>
      </c>
      <c r="J88" s="1">
        <v>81.95</v>
      </c>
      <c r="K88" s="1">
        <v>16.3903</v>
      </c>
      <c r="L88" s="1">
        <v>0.20000366076876139</v>
      </c>
      <c r="M88" s="1">
        <v>0</v>
      </c>
      <c r="N88" s="1">
        <v>0</v>
      </c>
      <c r="O88" s="1">
        <v>16.3903</v>
      </c>
    </row>
    <row r="89" spans="3:15" x14ac:dyDescent="0.3">
      <c r="D89" s="19" t="e">
        <f t="shared" si="1"/>
        <v>#VALUE!</v>
      </c>
      <c r="E89" s="19" t="e">
        <f>VLOOKUP(D89,Таблица1[],3,0)</f>
        <v>#VALUE!</v>
      </c>
    </row>
    <row r="90" spans="3:15" x14ac:dyDescent="0.3">
      <c r="D90" s="19" t="e">
        <f t="shared" si="1"/>
        <v>#VALUE!</v>
      </c>
      <c r="E90" s="19" t="e">
        <f>VLOOKUP(D90,Таблица1[],3,0)</f>
        <v>#VALUE!</v>
      </c>
    </row>
    <row r="91" spans="3:15" x14ac:dyDescent="0.3">
      <c r="D91" s="19" t="e">
        <f t="shared" si="1"/>
        <v>#VALUE!</v>
      </c>
      <c r="E91" s="19" t="e">
        <f>VLOOKUP(D91,Таблица1[],3,0)</f>
        <v>#VALUE!</v>
      </c>
    </row>
    <row r="92" spans="3:15" x14ac:dyDescent="0.3">
      <c r="D92" s="19" t="e">
        <f t="shared" si="1"/>
        <v>#VALUE!</v>
      </c>
      <c r="E92" s="19" t="e">
        <f>VLOOKUP(D92,Таблица1[],3,0)</f>
        <v>#VALUE!</v>
      </c>
    </row>
    <row r="93" spans="3:15" x14ac:dyDescent="0.3">
      <c r="D93" s="19" t="e">
        <f t="shared" si="1"/>
        <v>#VALUE!</v>
      </c>
      <c r="E93" s="19" t="e">
        <f>VLOOKUP(D93,Таблица1[],3,0)</f>
        <v>#VALUE!</v>
      </c>
    </row>
    <row r="94" spans="3:15" x14ac:dyDescent="0.3">
      <c r="D94" s="19" t="e">
        <f t="shared" si="1"/>
        <v>#VALUE!</v>
      </c>
      <c r="E94" s="19" t="e">
        <f>VLOOKUP(D94,Таблица1[],3,0)</f>
        <v>#VALUE!</v>
      </c>
    </row>
    <row r="95" spans="3:15" x14ac:dyDescent="0.3">
      <c r="D95" s="19" t="e">
        <f t="shared" si="1"/>
        <v>#VALUE!</v>
      </c>
      <c r="E95" s="19" t="e">
        <f>VLOOKUP(D95,Таблица1[],3,0)</f>
        <v>#VALUE!</v>
      </c>
    </row>
    <row r="96" spans="3:15" x14ac:dyDescent="0.3">
      <c r="D96" s="19" t="e">
        <f t="shared" si="1"/>
        <v>#VALUE!</v>
      </c>
      <c r="E96" s="19" t="e">
        <f>VLOOKUP(D96,Таблица1[],3,0)</f>
        <v>#VALUE!</v>
      </c>
    </row>
    <row r="97" spans="4:5" x14ac:dyDescent="0.3">
      <c r="D97" s="19" t="e">
        <f t="shared" si="1"/>
        <v>#VALUE!</v>
      </c>
      <c r="E97" s="19" t="e">
        <f>VLOOKUP(D97,Таблица1[],3,0)</f>
        <v>#VALUE!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22B9-BAE3-4F9B-A38E-FB66B031BE1C}">
  <dimension ref="A1:C98"/>
  <sheetViews>
    <sheetView topLeftCell="A65" workbookViewId="0">
      <selection activeCell="C99" sqref="C99"/>
    </sheetView>
  </sheetViews>
  <sheetFormatPr defaultRowHeight="14.4" x14ac:dyDescent="0.3"/>
  <cols>
    <col min="1" max="1" width="10.109375" customWidth="1"/>
    <col min="2" max="2" width="24.5546875" customWidth="1"/>
    <col min="3" max="3" width="137.33203125" customWidth="1"/>
  </cols>
  <sheetData>
    <row r="1" spans="1:3" ht="15" thickBot="1" x14ac:dyDescent="0.35">
      <c r="A1" s="14" t="s">
        <v>296</v>
      </c>
      <c r="B1" s="15" t="s">
        <v>102</v>
      </c>
      <c r="C1" s="16" t="s">
        <v>103</v>
      </c>
    </row>
    <row r="2" spans="1:3" ht="15" thickBot="1" x14ac:dyDescent="0.35">
      <c r="A2" s="12">
        <v>1</v>
      </c>
      <c r="B2" s="11" t="s">
        <v>104</v>
      </c>
      <c r="C2" s="13" t="s">
        <v>105</v>
      </c>
    </row>
    <row r="3" spans="1:3" ht="15" thickBot="1" x14ac:dyDescent="0.35">
      <c r="A3" s="12">
        <v>2</v>
      </c>
      <c r="B3" s="11" t="s">
        <v>106</v>
      </c>
      <c r="C3" s="13" t="s">
        <v>107</v>
      </c>
    </row>
    <row r="4" spans="1:3" ht="15" thickBot="1" x14ac:dyDescent="0.35">
      <c r="A4" s="12">
        <v>3</v>
      </c>
      <c r="B4" s="11" t="s">
        <v>108</v>
      </c>
      <c r="C4" s="13" t="s">
        <v>109</v>
      </c>
    </row>
    <row r="5" spans="1:3" ht="15" thickBot="1" x14ac:dyDescent="0.35">
      <c r="A5" s="12">
        <v>4</v>
      </c>
      <c r="B5" s="11" t="s">
        <v>110</v>
      </c>
      <c r="C5" s="13" t="s">
        <v>111</v>
      </c>
    </row>
    <row r="6" spans="1:3" ht="15" thickBot="1" x14ac:dyDescent="0.35">
      <c r="A6" s="12">
        <v>5</v>
      </c>
      <c r="B6" s="11" t="s">
        <v>112</v>
      </c>
      <c r="C6" s="13" t="s">
        <v>113</v>
      </c>
    </row>
    <row r="7" spans="1:3" ht="15" thickBot="1" x14ac:dyDescent="0.35">
      <c r="A7" s="12">
        <v>6</v>
      </c>
      <c r="B7" s="11" t="s">
        <v>114</v>
      </c>
      <c r="C7" s="13" t="s">
        <v>115</v>
      </c>
    </row>
    <row r="8" spans="1:3" ht="15" thickBot="1" x14ac:dyDescent="0.35">
      <c r="A8" s="12">
        <v>7</v>
      </c>
      <c r="B8" s="11" t="s">
        <v>116</v>
      </c>
      <c r="C8" s="13" t="s">
        <v>117</v>
      </c>
    </row>
    <row r="9" spans="1:3" ht="15" thickBot="1" x14ac:dyDescent="0.35">
      <c r="A9" s="12">
        <v>8</v>
      </c>
      <c r="B9" s="11" t="s">
        <v>118</v>
      </c>
      <c r="C9" s="13" t="s">
        <v>119</v>
      </c>
    </row>
    <row r="10" spans="1:3" ht="15" thickBot="1" x14ac:dyDescent="0.35">
      <c r="A10" s="12">
        <v>9</v>
      </c>
      <c r="B10" s="11" t="s">
        <v>120</v>
      </c>
      <c r="C10" s="13" t="s">
        <v>121</v>
      </c>
    </row>
    <row r="11" spans="1:3" ht="15" thickBot="1" x14ac:dyDescent="0.35">
      <c r="A11" s="12">
        <v>10</v>
      </c>
      <c r="B11" s="11" t="s">
        <v>122</v>
      </c>
      <c r="C11" s="13" t="s">
        <v>123</v>
      </c>
    </row>
    <row r="12" spans="1:3" ht="15" thickBot="1" x14ac:dyDescent="0.35">
      <c r="A12" s="12">
        <v>11</v>
      </c>
      <c r="B12" s="11" t="s">
        <v>124</v>
      </c>
      <c r="C12" s="13" t="s">
        <v>125</v>
      </c>
    </row>
    <row r="13" spans="1:3" ht="15" thickBot="1" x14ac:dyDescent="0.35">
      <c r="A13" s="12">
        <v>12</v>
      </c>
      <c r="B13" s="11" t="s">
        <v>126</v>
      </c>
      <c r="C13" s="13" t="s">
        <v>127</v>
      </c>
    </row>
    <row r="14" spans="1:3" ht="15" thickBot="1" x14ac:dyDescent="0.35">
      <c r="A14" s="12">
        <v>13</v>
      </c>
      <c r="B14" s="11" t="s">
        <v>128</v>
      </c>
      <c r="C14" s="13" t="s">
        <v>129</v>
      </c>
    </row>
    <row r="15" spans="1:3" ht="15" thickBot="1" x14ac:dyDescent="0.35">
      <c r="A15" s="12">
        <v>14</v>
      </c>
      <c r="B15" s="11" t="s">
        <v>130</v>
      </c>
      <c r="C15" s="13" t="s">
        <v>131</v>
      </c>
    </row>
    <row r="16" spans="1:3" ht="15" thickBot="1" x14ac:dyDescent="0.35">
      <c r="A16" s="12">
        <v>15</v>
      </c>
      <c r="B16" s="11" t="s">
        <v>132</v>
      </c>
      <c r="C16" s="13" t="s">
        <v>133</v>
      </c>
    </row>
    <row r="17" spans="1:3" ht="15" thickBot="1" x14ac:dyDescent="0.35">
      <c r="A17" s="12">
        <v>16</v>
      </c>
      <c r="B17" s="11" t="s">
        <v>134</v>
      </c>
      <c r="C17" s="13" t="s">
        <v>135</v>
      </c>
    </row>
    <row r="18" spans="1:3" ht="15" thickBot="1" x14ac:dyDescent="0.35">
      <c r="A18" s="12">
        <v>17</v>
      </c>
      <c r="B18" s="11" t="s">
        <v>136</v>
      </c>
      <c r="C18" s="13" t="s">
        <v>137</v>
      </c>
    </row>
    <row r="19" spans="1:3" ht="15" thickBot="1" x14ac:dyDescent="0.35">
      <c r="A19" s="12">
        <v>18</v>
      </c>
      <c r="B19" s="11" t="s">
        <v>138</v>
      </c>
      <c r="C19" s="13" t="s">
        <v>139</v>
      </c>
    </row>
    <row r="20" spans="1:3" ht="15" thickBot="1" x14ac:dyDescent="0.35">
      <c r="A20" s="12">
        <v>19</v>
      </c>
      <c r="B20" s="11" t="s">
        <v>140</v>
      </c>
      <c r="C20" s="13" t="s">
        <v>141</v>
      </c>
    </row>
    <row r="21" spans="1:3" ht="15" thickBot="1" x14ac:dyDescent="0.35">
      <c r="A21" s="12">
        <v>20</v>
      </c>
      <c r="B21" s="11" t="s">
        <v>142</v>
      </c>
      <c r="C21" s="13" t="s">
        <v>143</v>
      </c>
    </row>
    <row r="22" spans="1:3" ht="15" thickBot="1" x14ac:dyDescent="0.35">
      <c r="A22" s="12">
        <v>21</v>
      </c>
      <c r="B22" s="11" t="s">
        <v>144</v>
      </c>
      <c r="C22" s="13" t="s">
        <v>145</v>
      </c>
    </row>
    <row r="23" spans="1:3" ht="15" thickBot="1" x14ac:dyDescent="0.35">
      <c r="A23" s="12">
        <v>22</v>
      </c>
      <c r="B23" s="11" t="s">
        <v>146</v>
      </c>
      <c r="C23" s="13" t="s">
        <v>147</v>
      </c>
    </row>
    <row r="24" spans="1:3" ht="15" thickBot="1" x14ac:dyDescent="0.35">
      <c r="A24" s="12">
        <v>23</v>
      </c>
      <c r="B24" s="11" t="s">
        <v>148</v>
      </c>
      <c r="C24" s="13" t="s">
        <v>149</v>
      </c>
    </row>
    <row r="25" spans="1:3" ht="15" thickBot="1" x14ac:dyDescent="0.35">
      <c r="A25" s="12">
        <v>24</v>
      </c>
      <c r="B25" s="11" t="s">
        <v>150</v>
      </c>
      <c r="C25" s="13" t="s">
        <v>151</v>
      </c>
    </row>
    <row r="26" spans="1:3" ht="15" thickBot="1" x14ac:dyDescent="0.35">
      <c r="A26" s="12">
        <v>25</v>
      </c>
      <c r="B26" s="11" t="s">
        <v>152</v>
      </c>
      <c r="C26" s="13" t="s">
        <v>153</v>
      </c>
    </row>
    <row r="27" spans="1:3" ht="15" thickBot="1" x14ac:dyDescent="0.35">
      <c r="A27" s="12">
        <v>26</v>
      </c>
      <c r="B27" s="11" t="s">
        <v>154</v>
      </c>
      <c r="C27" s="13" t="s">
        <v>155</v>
      </c>
    </row>
    <row r="28" spans="1:3" ht="15" thickBot="1" x14ac:dyDescent="0.35">
      <c r="A28" s="12">
        <v>27</v>
      </c>
      <c r="B28" s="11" t="s">
        <v>156</v>
      </c>
      <c r="C28" s="13" t="s">
        <v>157</v>
      </c>
    </row>
    <row r="29" spans="1:3" ht="15" thickBot="1" x14ac:dyDescent="0.35">
      <c r="A29" s="12">
        <v>28</v>
      </c>
      <c r="B29" s="11" t="s">
        <v>158</v>
      </c>
      <c r="C29" s="13" t="s">
        <v>159</v>
      </c>
    </row>
    <row r="30" spans="1:3" ht="15" thickBot="1" x14ac:dyDescent="0.35">
      <c r="A30" s="12">
        <v>29</v>
      </c>
      <c r="B30" s="11" t="s">
        <v>160</v>
      </c>
      <c r="C30" s="13" t="s">
        <v>161</v>
      </c>
    </row>
    <row r="31" spans="1:3" ht="15" thickBot="1" x14ac:dyDescent="0.35">
      <c r="A31" s="12">
        <v>30</v>
      </c>
      <c r="B31" s="11" t="s">
        <v>162</v>
      </c>
      <c r="C31" s="13" t="s">
        <v>163</v>
      </c>
    </row>
    <row r="32" spans="1:3" ht="15" thickBot="1" x14ac:dyDescent="0.35">
      <c r="A32" s="12">
        <v>31</v>
      </c>
      <c r="B32" s="11" t="s">
        <v>164</v>
      </c>
      <c r="C32" s="13" t="s">
        <v>165</v>
      </c>
    </row>
    <row r="33" spans="1:3" ht="15" thickBot="1" x14ac:dyDescent="0.35">
      <c r="A33" s="12">
        <v>32</v>
      </c>
      <c r="B33" s="11" t="s">
        <v>166</v>
      </c>
      <c r="C33" s="13" t="s">
        <v>167</v>
      </c>
    </row>
    <row r="34" spans="1:3" ht="15" thickBot="1" x14ac:dyDescent="0.35">
      <c r="A34" s="12">
        <v>33</v>
      </c>
      <c r="B34" s="11" t="s">
        <v>168</v>
      </c>
      <c r="C34" s="13" t="s">
        <v>169</v>
      </c>
    </row>
    <row r="35" spans="1:3" ht="28.2" thickBot="1" x14ac:dyDescent="0.35">
      <c r="A35" s="12">
        <v>34</v>
      </c>
      <c r="B35" s="11" t="s">
        <v>170</v>
      </c>
      <c r="C35" s="13" t="s">
        <v>171</v>
      </c>
    </row>
    <row r="36" spans="1:3" ht="15" thickBot="1" x14ac:dyDescent="0.35">
      <c r="A36" s="12">
        <v>35</v>
      </c>
      <c r="B36" s="11" t="s">
        <v>172</v>
      </c>
      <c r="C36" s="13" t="s">
        <v>173</v>
      </c>
    </row>
    <row r="37" spans="1:3" ht="15" thickBot="1" x14ac:dyDescent="0.35">
      <c r="A37" s="12">
        <v>36</v>
      </c>
      <c r="B37" s="11" t="s">
        <v>174</v>
      </c>
      <c r="C37" s="13" t="s">
        <v>175</v>
      </c>
    </row>
    <row r="38" spans="1:3" ht="15" thickBot="1" x14ac:dyDescent="0.35">
      <c r="A38" s="12">
        <v>37</v>
      </c>
      <c r="B38" s="11" t="s">
        <v>176</v>
      </c>
      <c r="C38" s="13" t="s">
        <v>177</v>
      </c>
    </row>
    <row r="39" spans="1:3" ht="15" thickBot="1" x14ac:dyDescent="0.35">
      <c r="A39" s="12">
        <v>38</v>
      </c>
      <c r="B39" s="11" t="s">
        <v>178</v>
      </c>
      <c r="C39" s="13" t="s">
        <v>179</v>
      </c>
    </row>
    <row r="40" spans="1:3" ht="15" thickBot="1" x14ac:dyDescent="0.35">
      <c r="A40" s="12">
        <v>39</v>
      </c>
      <c r="B40" s="11" t="s">
        <v>180</v>
      </c>
      <c r="C40" s="13" t="s">
        <v>181</v>
      </c>
    </row>
    <row r="41" spans="1:3" ht="15" thickBot="1" x14ac:dyDescent="0.35">
      <c r="A41" s="12">
        <v>40</v>
      </c>
      <c r="B41" s="11" t="s">
        <v>182</v>
      </c>
      <c r="C41" s="13" t="s">
        <v>183</v>
      </c>
    </row>
    <row r="42" spans="1:3" ht="15" thickBot="1" x14ac:dyDescent="0.35">
      <c r="A42" s="12">
        <v>41</v>
      </c>
      <c r="B42" s="11" t="s">
        <v>184</v>
      </c>
      <c r="C42" s="13" t="s">
        <v>185</v>
      </c>
    </row>
    <row r="43" spans="1:3" ht="15" thickBot="1" x14ac:dyDescent="0.35">
      <c r="A43" s="12">
        <v>42</v>
      </c>
      <c r="B43" s="11" t="s">
        <v>186</v>
      </c>
      <c r="C43" s="13" t="s">
        <v>187</v>
      </c>
    </row>
    <row r="44" spans="1:3" ht="15" thickBot="1" x14ac:dyDescent="0.35">
      <c r="A44" s="12">
        <v>43</v>
      </c>
      <c r="B44" s="11" t="s">
        <v>188</v>
      </c>
      <c r="C44" s="13" t="s">
        <v>189</v>
      </c>
    </row>
    <row r="45" spans="1:3" ht="15" thickBot="1" x14ac:dyDescent="0.35">
      <c r="A45" s="12">
        <v>44</v>
      </c>
      <c r="B45" s="11" t="s">
        <v>190</v>
      </c>
      <c r="C45" s="13" t="s">
        <v>191</v>
      </c>
    </row>
    <row r="46" spans="1:3" ht="15" thickBot="1" x14ac:dyDescent="0.35">
      <c r="A46" s="12">
        <v>45</v>
      </c>
      <c r="B46" s="11" t="s">
        <v>192</v>
      </c>
      <c r="C46" s="13" t="s">
        <v>193</v>
      </c>
    </row>
    <row r="47" spans="1:3" ht="15" thickBot="1" x14ac:dyDescent="0.35">
      <c r="A47" s="12">
        <v>46</v>
      </c>
      <c r="B47" s="11" t="s">
        <v>194</v>
      </c>
      <c r="C47" s="13" t="s">
        <v>195</v>
      </c>
    </row>
    <row r="48" spans="1:3" ht="15" thickBot="1" x14ac:dyDescent="0.35">
      <c r="A48" s="12">
        <v>47</v>
      </c>
      <c r="B48" s="11" t="s">
        <v>196</v>
      </c>
      <c r="C48" s="13" t="s">
        <v>197</v>
      </c>
    </row>
    <row r="49" spans="1:3" ht="15" thickBot="1" x14ac:dyDescent="0.35">
      <c r="A49" s="12">
        <v>48</v>
      </c>
      <c r="B49" s="11" t="s">
        <v>198</v>
      </c>
      <c r="C49" s="13" t="s">
        <v>199</v>
      </c>
    </row>
    <row r="50" spans="1:3" ht="15" thickBot="1" x14ac:dyDescent="0.35">
      <c r="A50" s="12">
        <v>49</v>
      </c>
      <c r="B50" s="11" t="s">
        <v>200</v>
      </c>
      <c r="C50" s="13" t="s">
        <v>201</v>
      </c>
    </row>
    <row r="51" spans="1:3" ht="15" thickBot="1" x14ac:dyDescent="0.35">
      <c r="A51" s="12">
        <v>50</v>
      </c>
      <c r="B51" s="11" t="s">
        <v>202</v>
      </c>
      <c r="C51" s="13" t="s">
        <v>203</v>
      </c>
    </row>
    <row r="52" spans="1:3" ht="15" thickBot="1" x14ac:dyDescent="0.35">
      <c r="A52" s="12">
        <v>51</v>
      </c>
      <c r="B52" s="11" t="s">
        <v>204</v>
      </c>
      <c r="C52" s="13" t="s">
        <v>205</v>
      </c>
    </row>
    <row r="53" spans="1:3" ht="15" thickBot="1" x14ac:dyDescent="0.35">
      <c r="A53" s="12">
        <v>52</v>
      </c>
      <c r="B53" s="11" t="s">
        <v>206</v>
      </c>
      <c r="C53" s="13" t="s">
        <v>207</v>
      </c>
    </row>
    <row r="54" spans="1:3" ht="15" thickBot="1" x14ac:dyDescent="0.35">
      <c r="A54" s="12">
        <v>53</v>
      </c>
      <c r="B54" s="11" t="s">
        <v>208</v>
      </c>
      <c r="C54" s="13" t="s">
        <v>209</v>
      </c>
    </row>
    <row r="55" spans="1:3" ht="15" thickBot="1" x14ac:dyDescent="0.35">
      <c r="A55" s="12">
        <v>54</v>
      </c>
      <c r="B55" s="11" t="s">
        <v>210</v>
      </c>
      <c r="C55" s="13" t="s">
        <v>211</v>
      </c>
    </row>
    <row r="56" spans="1:3" ht="15" thickBot="1" x14ac:dyDescent="0.35">
      <c r="A56" s="12">
        <v>55</v>
      </c>
      <c r="B56" s="11" t="s">
        <v>212</v>
      </c>
      <c r="C56" s="13" t="s">
        <v>213</v>
      </c>
    </row>
    <row r="57" spans="1:3" ht="15" thickBot="1" x14ac:dyDescent="0.35">
      <c r="A57" s="12">
        <v>56</v>
      </c>
      <c r="B57" s="11" t="s">
        <v>214</v>
      </c>
      <c r="C57" s="13" t="s">
        <v>215</v>
      </c>
    </row>
    <row r="58" spans="1:3" ht="15" thickBot="1" x14ac:dyDescent="0.35">
      <c r="A58" s="12">
        <v>57</v>
      </c>
      <c r="B58" s="11" t="s">
        <v>216</v>
      </c>
      <c r="C58" s="13" t="s">
        <v>217</v>
      </c>
    </row>
    <row r="59" spans="1:3" ht="15" thickBot="1" x14ac:dyDescent="0.35">
      <c r="A59" s="12">
        <v>58</v>
      </c>
      <c r="B59" s="11" t="s">
        <v>218</v>
      </c>
      <c r="C59" s="13" t="s">
        <v>219</v>
      </c>
    </row>
    <row r="60" spans="1:3" ht="15" thickBot="1" x14ac:dyDescent="0.35">
      <c r="A60" s="12">
        <v>59</v>
      </c>
      <c r="B60" s="11" t="s">
        <v>220</v>
      </c>
      <c r="C60" s="13" t="s">
        <v>221</v>
      </c>
    </row>
    <row r="61" spans="1:3" ht="15" thickBot="1" x14ac:dyDescent="0.35">
      <c r="A61" s="12">
        <v>60</v>
      </c>
      <c r="B61" s="11" t="s">
        <v>222</v>
      </c>
      <c r="C61" s="13" t="s">
        <v>223</v>
      </c>
    </row>
    <row r="62" spans="1:3" ht="15" thickBot="1" x14ac:dyDescent="0.35">
      <c r="A62" s="12">
        <v>61</v>
      </c>
      <c r="B62" s="11" t="s">
        <v>224</v>
      </c>
      <c r="C62" s="13" t="s">
        <v>225</v>
      </c>
    </row>
    <row r="63" spans="1:3" ht="15" thickBot="1" x14ac:dyDescent="0.35">
      <c r="A63" s="12">
        <v>62</v>
      </c>
      <c r="B63" s="11" t="s">
        <v>226</v>
      </c>
      <c r="C63" s="13" t="s">
        <v>227</v>
      </c>
    </row>
    <row r="64" spans="1:3" ht="15" thickBot="1" x14ac:dyDescent="0.35">
      <c r="A64" s="12">
        <v>63</v>
      </c>
      <c r="B64" s="11" t="s">
        <v>228</v>
      </c>
      <c r="C64" s="13" t="s">
        <v>229</v>
      </c>
    </row>
    <row r="65" spans="1:3" ht="15" thickBot="1" x14ac:dyDescent="0.35">
      <c r="A65" s="12">
        <v>64</v>
      </c>
      <c r="B65" s="11" t="s">
        <v>230</v>
      </c>
      <c r="C65" s="13" t="s">
        <v>231</v>
      </c>
    </row>
    <row r="66" spans="1:3" ht="15" thickBot="1" x14ac:dyDescent="0.35">
      <c r="A66" s="12">
        <v>65</v>
      </c>
      <c r="B66" s="11" t="s">
        <v>232</v>
      </c>
      <c r="C66" s="13" t="s">
        <v>233</v>
      </c>
    </row>
    <row r="67" spans="1:3" ht="15" thickBot="1" x14ac:dyDescent="0.35">
      <c r="A67" s="12">
        <v>66</v>
      </c>
      <c r="B67" s="11" t="s">
        <v>234</v>
      </c>
      <c r="C67" s="13" t="s">
        <v>235</v>
      </c>
    </row>
    <row r="68" spans="1:3" ht="15" thickBot="1" x14ac:dyDescent="0.35">
      <c r="A68" s="12">
        <v>67</v>
      </c>
      <c r="B68" s="11" t="s">
        <v>236</v>
      </c>
      <c r="C68" s="13" t="s">
        <v>237</v>
      </c>
    </row>
    <row r="69" spans="1:3" ht="15" thickBot="1" x14ac:dyDescent="0.35">
      <c r="A69" s="12">
        <v>68</v>
      </c>
      <c r="B69" s="11" t="s">
        <v>238</v>
      </c>
      <c r="C69" s="13" t="s">
        <v>239</v>
      </c>
    </row>
    <row r="70" spans="1:3" ht="15" thickBot="1" x14ac:dyDescent="0.35">
      <c r="A70" s="12">
        <v>69</v>
      </c>
      <c r="B70" s="11" t="s">
        <v>240</v>
      </c>
      <c r="C70" s="13" t="s">
        <v>241</v>
      </c>
    </row>
    <row r="71" spans="1:3" ht="15" thickBot="1" x14ac:dyDescent="0.35">
      <c r="A71" s="12">
        <v>70</v>
      </c>
      <c r="B71" s="11" t="s">
        <v>242</v>
      </c>
      <c r="C71" s="13" t="s">
        <v>243</v>
      </c>
    </row>
    <row r="72" spans="1:3" ht="15" thickBot="1" x14ac:dyDescent="0.35">
      <c r="A72" s="12">
        <v>71</v>
      </c>
      <c r="B72" s="11" t="s">
        <v>244</v>
      </c>
      <c r="C72" s="13" t="s">
        <v>245</v>
      </c>
    </row>
    <row r="73" spans="1:3" ht="15" thickBot="1" x14ac:dyDescent="0.35">
      <c r="A73" s="12">
        <v>72</v>
      </c>
      <c r="B73" s="11" t="s">
        <v>246</v>
      </c>
      <c r="C73" s="13" t="s">
        <v>247</v>
      </c>
    </row>
    <row r="74" spans="1:3" ht="15" thickBot="1" x14ac:dyDescent="0.35">
      <c r="A74" s="12">
        <v>73</v>
      </c>
      <c r="B74" s="11" t="s">
        <v>248</v>
      </c>
      <c r="C74" s="13" t="s">
        <v>249</v>
      </c>
    </row>
    <row r="75" spans="1:3" ht="15" thickBot="1" x14ac:dyDescent="0.35">
      <c r="A75" s="12">
        <v>74</v>
      </c>
      <c r="B75" s="11" t="s">
        <v>250</v>
      </c>
      <c r="C75" s="13" t="s">
        <v>251</v>
      </c>
    </row>
    <row r="76" spans="1:3" ht="15" thickBot="1" x14ac:dyDescent="0.35">
      <c r="A76" s="12">
        <v>75</v>
      </c>
      <c r="B76" s="11" t="s">
        <v>252</v>
      </c>
      <c r="C76" s="13" t="s">
        <v>253</v>
      </c>
    </row>
    <row r="77" spans="1:3" ht="15" thickBot="1" x14ac:dyDescent="0.35">
      <c r="A77" s="12">
        <v>76</v>
      </c>
      <c r="B77" s="11" t="s">
        <v>254</v>
      </c>
      <c r="C77" s="13" t="s">
        <v>255</v>
      </c>
    </row>
    <row r="78" spans="1:3" ht="15" thickBot="1" x14ac:dyDescent="0.35">
      <c r="A78" s="12">
        <v>78</v>
      </c>
      <c r="B78" s="11" t="s">
        <v>256</v>
      </c>
      <c r="C78" s="13" t="s">
        <v>257</v>
      </c>
    </row>
    <row r="79" spans="1:3" ht="15" thickBot="1" x14ac:dyDescent="0.35">
      <c r="A79" s="12">
        <v>79</v>
      </c>
      <c r="B79" s="11" t="s">
        <v>258</v>
      </c>
      <c r="C79" s="13" t="s">
        <v>259</v>
      </c>
    </row>
    <row r="80" spans="1:3" ht="15" thickBot="1" x14ac:dyDescent="0.35">
      <c r="A80" s="12">
        <v>80</v>
      </c>
      <c r="B80" s="11" t="s">
        <v>260</v>
      </c>
      <c r="C80" s="13" t="s">
        <v>261</v>
      </c>
    </row>
    <row r="81" spans="1:3" ht="15" thickBot="1" x14ac:dyDescent="0.35">
      <c r="A81" s="12">
        <v>81</v>
      </c>
      <c r="B81" s="11" t="s">
        <v>262</v>
      </c>
      <c r="C81" s="13" t="s">
        <v>263</v>
      </c>
    </row>
    <row r="82" spans="1:3" ht="15" thickBot="1" x14ac:dyDescent="0.35">
      <c r="A82" s="12">
        <v>82</v>
      </c>
      <c r="B82" s="11" t="s">
        <v>264</v>
      </c>
      <c r="C82" s="13" t="s">
        <v>265</v>
      </c>
    </row>
    <row r="83" spans="1:3" ht="15" thickBot="1" x14ac:dyDescent="0.35">
      <c r="A83" s="12">
        <v>83</v>
      </c>
      <c r="B83" s="11" t="s">
        <v>266</v>
      </c>
      <c r="C83" s="13" t="s">
        <v>267</v>
      </c>
    </row>
    <row r="84" spans="1:3" ht="15" thickBot="1" x14ac:dyDescent="0.35">
      <c r="A84" s="12">
        <v>84</v>
      </c>
      <c r="B84" s="11" t="s">
        <v>268</v>
      </c>
      <c r="C84" s="13" t="s">
        <v>269</v>
      </c>
    </row>
    <row r="85" spans="1:3" ht="28.2" thickBot="1" x14ac:dyDescent="0.35">
      <c r="A85" s="12">
        <v>85</v>
      </c>
      <c r="B85" s="11" t="s">
        <v>270</v>
      </c>
      <c r="C85" s="13" t="s">
        <v>271</v>
      </c>
    </row>
    <row r="86" spans="1:3" ht="28.2" thickBot="1" x14ac:dyDescent="0.35">
      <c r="A86" s="12">
        <v>86</v>
      </c>
      <c r="B86" s="11" t="s">
        <v>272</v>
      </c>
      <c r="C86" s="13" t="s">
        <v>273</v>
      </c>
    </row>
    <row r="87" spans="1:3" ht="15" thickBot="1" x14ac:dyDescent="0.35">
      <c r="A87" s="12">
        <v>87</v>
      </c>
      <c r="B87" s="11" t="s">
        <v>274</v>
      </c>
      <c r="C87" s="13" t="s">
        <v>275</v>
      </c>
    </row>
    <row r="88" spans="1:3" ht="15" thickBot="1" x14ac:dyDescent="0.35">
      <c r="A88" s="12">
        <v>88</v>
      </c>
      <c r="B88" s="11" t="s">
        <v>276</v>
      </c>
      <c r="C88" s="13" t="s">
        <v>277</v>
      </c>
    </row>
    <row r="89" spans="1:3" ht="15" thickBot="1" x14ac:dyDescent="0.35">
      <c r="A89" s="12">
        <v>89</v>
      </c>
      <c r="B89" s="11" t="s">
        <v>278</v>
      </c>
      <c r="C89" s="13" t="s">
        <v>279</v>
      </c>
    </row>
    <row r="90" spans="1:3" ht="15" thickBot="1" x14ac:dyDescent="0.35">
      <c r="A90" s="12">
        <v>90</v>
      </c>
      <c r="B90" s="11" t="s">
        <v>280</v>
      </c>
      <c r="C90" s="13" t="s">
        <v>281</v>
      </c>
    </row>
    <row r="91" spans="1:3" ht="15" thickBot="1" x14ac:dyDescent="0.35">
      <c r="A91" s="12">
        <v>91</v>
      </c>
      <c r="B91" s="11" t="s">
        <v>282</v>
      </c>
      <c r="C91" s="13" t="s">
        <v>283</v>
      </c>
    </row>
    <row r="92" spans="1:3" ht="15" thickBot="1" x14ac:dyDescent="0.35">
      <c r="A92" s="12">
        <v>92</v>
      </c>
      <c r="B92" s="11" t="s">
        <v>284</v>
      </c>
      <c r="C92" s="13" t="s">
        <v>285</v>
      </c>
    </row>
    <row r="93" spans="1:3" ht="15" thickBot="1" x14ac:dyDescent="0.35">
      <c r="A93" s="12">
        <v>93</v>
      </c>
      <c r="B93" s="11" t="s">
        <v>286</v>
      </c>
      <c r="C93" s="13" t="s">
        <v>287</v>
      </c>
    </row>
    <row r="94" spans="1:3" ht="28.2" thickBot="1" x14ac:dyDescent="0.35">
      <c r="A94" s="12">
        <v>94</v>
      </c>
      <c r="B94" s="11" t="s">
        <v>288</v>
      </c>
      <c r="C94" s="13" t="s">
        <v>289</v>
      </c>
    </row>
    <row r="95" spans="1:3" ht="15" thickBot="1" x14ac:dyDescent="0.35">
      <c r="A95" s="12">
        <v>95</v>
      </c>
      <c r="B95" s="11" t="s">
        <v>290</v>
      </c>
      <c r="C95" s="13" t="s">
        <v>291</v>
      </c>
    </row>
    <row r="96" spans="1:3" ht="15" thickBot="1" x14ac:dyDescent="0.35">
      <c r="A96" s="12">
        <v>96</v>
      </c>
      <c r="B96" s="11" t="s">
        <v>292</v>
      </c>
      <c r="C96" s="13" t="s">
        <v>293</v>
      </c>
    </row>
    <row r="97" spans="1:3" ht="15" thickBot="1" x14ac:dyDescent="0.35">
      <c r="A97" s="17">
        <v>97</v>
      </c>
      <c r="B97" s="17" t="s">
        <v>294</v>
      </c>
      <c r="C97" s="17" t="s">
        <v>295</v>
      </c>
    </row>
    <row r="98" spans="1:3" x14ac:dyDescent="0.3">
      <c r="A98" s="17">
        <v>99</v>
      </c>
      <c r="B98" s="17"/>
      <c r="C98" s="17" t="s">
        <v>299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3 Y x U Y 4 0 p y G o A A A A + A A A A B I A H A B D b 2 5 m a W c v U G F j a 2 F n Z S 5 4 b W w g o h g A K K A U A A A A A A A A A A A A A A A A A A A A A A A A A A A A h Y 9 L D o I w F E W 3 Q j q n r 4 A f J I 8 S 4 1 Q S E 6 N x 2 k C F R i i G F m F v D l y S W 5 D E 7 8 z h P T m D c + / X G y Z D X T k X 2 R r V 6 J h 4 l B F H 6 q z J l S 5 i 0 t m j G 5 K E 4 0 Z k J 1 F I Z 5 S 1 i Q a T x 6 S 0 9 h w B 9 H 1 P + 4 A 2 b Q E + Y x 4 c 0 v U 2 K 2 U t y E d W / 2 V X a W O F z i T h u H / G c J + G A Z 2 G i w m d z z y E N 8 Z U 6 a / i j 8 W U I f x A X H W V 7 V r J 2 8 7 d L R H e E + H 1 g j 8 A U E s D B B Q A A g A I A B t 2 M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d j F R K I p H u A 4 A A A A R A A A A E w A c A E Z v c m 1 1 b G F z L 1 N l Y 3 R p b 2 4 x L m 0 g o h g A K K A U A A A A A A A A A A A A A A A A A A A A A A A A A A A A K 0 5 N L s n M z 1 M I h t C G 1 g B Q S w E C L Q A U A A I A C A A b d j F R j j S n I a g A A A D 4 A A A A E g A A A A A A A A A A A A A A A A A A A A A A Q 2 9 u Z m l n L 1 B h Y 2 t h Z 2 U u e G 1 s U E s B A i 0 A F A A C A A g A G 3 Y x U Q / K 6 a u k A A A A 6 Q A A A B M A A A A A A A A A A A A A A A A A 9 A A A A F t D b 2 5 0 Z W 5 0 X 1 R 5 c G V z X S 5 4 b W x Q S w E C L Q A U A A I A C A A b d j F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1 9 P O 7 g z h U y v u 4 g R B / Q T N w A A A A A C A A A A A A A D Z g A A w A A A A B A A A A C W H n O Z o n B Q k t E N 7 G q q s a D + A A A A A A S A A A C g A A A A E A A A A K S / y I u + K 4 t j B 6 o v f G o n M E 9 Q A A A A q F n S 9 H i 8 V o 5 N J P w n Z O d l 5 U / g u Z l 5 j U b z 7 U N 3 V f e k x H Y a 8 U L T b B v S F J l 0 H 4 m g 8 w C Z o o F M l W K 7 E I b 8 Y p 1 w 0 e 8 4 T K v y T j I d U O 2 r 7 I F y 2 z 4 8 q y Y U A A A A K J C P A Z l K n p M H / J 2 f V E A s B a X p s 6 E = < / D a t a M a s h u p > 
</file>

<file path=customXml/itemProps1.xml><?xml version="1.0" encoding="utf-8"?>
<ds:datastoreItem xmlns:ds="http://schemas.openxmlformats.org/officeDocument/2006/customXml" ds:itemID="{79FC8270-8C33-42A3-8FD2-B8D78A9375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BY</vt:lpstr>
      <vt:lpstr>LT</vt:lpstr>
      <vt:lpstr>LV</vt:lpstr>
      <vt:lpstr>ES</vt:lpstr>
      <vt:lpstr>NO</vt:lpstr>
      <vt:lpstr>FI</vt:lpstr>
      <vt:lpstr>HS Codelist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Ройзіна Галина Олександрівна</dc:creator>
  <cp:lastModifiedBy>Dmytro Iakymenkov</cp:lastModifiedBy>
  <dcterms:created xsi:type="dcterms:W3CDTF">2020-09-16T15:11:18Z</dcterms:created>
  <dcterms:modified xsi:type="dcterms:W3CDTF">2020-09-17T12:00:08Z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2134826871</vt:i4>
  </property>
  <property fmtid="{D5CDD505-2E9C-101B-9397-08002B2CF9AE}" pid="3" name="_NewReviewCycle">
    <vt:lpwstr/>
  </property>
  <property fmtid="{D5CDD505-2E9C-101B-9397-08002B2CF9AE}" pid="4" name="_EmailSubject">
    <vt:lpwstr>Documents needed for a consultancy contract to prepare e-docs using UN/CEFACT standards</vt:lpwstr>
  </property>
  <property fmtid="{D5CDD505-2E9C-101B-9397-08002B2CF9AE}" pid="5" name="_AuthorEmail">
    <vt:lpwstr>g.roizina@ppl33-35.com</vt:lpwstr>
  </property>
  <property fmtid="{D5CDD505-2E9C-101B-9397-08002B2CF9AE}" pid="6" name="_AuthorEmailDisplayName">
    <vt:lpwstr>Ройзіна Галина Олександрівна</vt:lpwstr>
  </property>
  <property fmtid="{D5CDD505-2E9C-101B-9397-08002B2CF9AE}" pid="7" name="_ReviewingToolsShownOnce">
    <vt:lpwstr/>
  </property>
</Properties>
</file>